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8 - Proven Reoffending/"/>
    </mc:Choice>
  </mc:AlternateContent>
  <xr:revisionPtr revIDLastSave="172" documentId="8_{9D78592D-1FA1-46C5-94FD-C65E8E3D8E4A}" xr6:coauthVersionLast="46" xr6:coauthVersionMax="46" xr10:uidLastSave="{4EB42EE0-9C6D-40A2-9BA5-CCB3057E2F66}"/>
  <bookViews>
    <workbookView xWindow="-16785" yWindow="-16320" windowWidth="29040" windowHeight="15840" tabRatio="730" xr2:uid="{00000000-000D-0000-FFFF-FFFF00000000}"/>
  </bookViews>
  <sheets>
    <sheet name="Cover" sheetId="1" r:id="rId1"/>
    <sheet name="Notes" sheetId="2" r:id="rId2"/>
    <sheet name="8.1a and 8.1b" sheetId="3" r:id="rId3"/>
    <sheet name="8.2a and 8.2b" sheetId="4" r:id="rId4"/>
    <sheet name="8.3a and 8.3b" sheetId="5" r:id="rId5"/>
    <sheet name="8.4a" sheetId="6" r:id="rId6"/>
    <sheet name="8.4b" sheetId="7" r:id="rId7"/>
    <sheet name="8.5a" sheetId="8" r:id="rId8"/>
    <sheet name="8.5b" sheetId="9" r:id="rId9"/>
    <sheet name="8.6a" sheetId="10" r:id="rId10"/>
    <sheet name="8.6b" sheetId="11" r:id="rId11"/>
    <sheet name="8.7a" sheetId="12" r:id="rId12"/>
    <sheet name="8.7b" sheetId="13" r:id="rId13"/>
    <sheet name="8.8a" sheetId="14" r:id="rId14"/>
    <sheet name="8.8b" sheetId="15" r:id="rId15"/>
    <sheet name="8.9a" sheetId="16" r:id="rId16"/>
    <sheet name="8.9b" sheetId="17" r:id="rId17"/>
    <sheet name="8.10" sheetId="18" r:id="rId18"/>
  </sheets>
  <definedNames>
    <definedName name="_ftnref1" localSheetId="15">'8.9a'!#REF!</definedName>
    <definedName name="_ftnref1" localSheetId="16">'8.9b'!#REF!</definedName>
    <definedName name="_xlnm.Print_Area" localSheetId="17">'8.10'!$B$1:$T$131</definedName>
    <definedName name="_xlnm.Print_Area" localSheetId="2">'8.1a and 8.1b'!$A$1:$N$13</definedName>
    <definedName name="_xlnm.Print_Area" localSheetId="7">'8.5a'!$C$1:$P$76</definedName>
    <definedName name="_xlnm.Print_Area" localSheetId="8">'8.5b'!$C$1:$G$75</definedName>
    <definedName name="_xlnm.Print_Titles" localSheetId="17">'8.10'!$B:$B</definedName>
    <definedName name="_xlnm.Print_Titles" localSheetId="7">'8.5a'!$1:$4</definedName>
    <definedName name="_xlnm.Print_Titles" localSheetId="8">'8.5b'!$1:$3</definedName>
    <definedName name="_xlnm.Print_Titles" localSheetId="9">'8.6a'!$1:$2</definedName>
    <definedName name="_xlnm.Print_Titles" localSheetId="10">'8.6b'!$1:$2</definedName>
    <definedName name="_xlnm.Print_Titles" localSheetId="11">'8.7a'!$1:$2</definedName>
    <definedName name="_xlnm.Print_Titles" localSheetId="12">'8.7b'!$1:$2</definedName>
    <definedName name="Slicer_category">#N/A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60" i="8" l="1"/>
  <c r="N18" i="16" l="1"/>
  <c r="M18" i="16"/>
  <c r="N17" i="16"/>
  <c r="M17" i="16"/>
  <c r="N16" i="16"/>
  <c r="M16" i="16"/>
  <c r="N15" i="16"/>
  <c r="M15" i="16"/>
  <c r="N14" i="16"/>
  <c r="M14" i="16"/>
  <c r="N13" i="16"/>
  <c r="M13" i="16"/>
  <c r="N12" i="16"/>
  <c r="M12" i="16"/>
  <c r="N11" i="16"/>
  <c r="M11" i="16"/>
  <c r="N9" i="16"/>
  <c r="M9" i="16"/>
  <c r="N8" i="16"/>
  <c r="M8" i="16"/>
  <c r="N7" i="16"/>
  <c r="M7" i="16"/>
  <c r="N6" i="16"/>
  <c r="M6" i="16"/>
  <c r="N10" i="16"/>
  <c r="M10" i="16"/>
  <c r="M20" i="16"/>
  <c r="D27" i="7"/>
  <c r="D26" i="7" s="1"/>
  <c r="E27" i="7"/>
  <c r="E26" i="7" s="1"/>
  <c r="F27" i="7"/>
  <c r="F26" i="7" s="1"/>
  <c r="D28" i="7"/>
  <c r="D25" i="7" s="1"/>
  <c r="E28" i="7"/>
  <c r="E25" i="7" s="1"/>
  <c r="F28" i="7"/>
  <c r="F25" i="7" s="1"/>
  <c r="D29" i="7"/>
  <c r="E29" i="7"/>
  <c r="F29" i="7"/>
  <c r="C29" i="7"/>
  <c r="C28" i="7"/>
  <c r="C27" i="7"/>
  <c r="C26" i="7"/>
  <c r="C25" i="7"/>
  <c r="M27" i="6"/>
  <c r="M26" i="6"/>
  <c r="M29" i="6"/>
  <c r="M30" i="6"/>
  <c r="M28" i="6"/>
  <c r="E31" i="17" l="1"/>
  <c r="D31" i="17"/>
  <c r="C31" i="17"/>
  <c r="B31" i="17"/>
  <c r="E30" i="17"/>
  <c r="D30" i="17"/>
  <c r="C30" i="17"/>
  <c r="B30" i="17"/>
  <c r="E29" i="17"/>
  <c r="D29" i="17"/>
  <c r="C29" i="17"/>
  <c r="B29" i="17"/>
  <c r="E28" i="17"/>
  <c r="D28" i="17"/>
  <c r="C28" i="17"/>
  <c r="B28" i="17"/>
  <c r="E27" i="17"/>
  <c r="D27" i="17"/>
  <c r="C27" i="17"/>
  <c r="B27" i="17"/>
  <c r="E26" i="17"/>
  <c r="D26" i="17"/>
  <c r="C26" i="17"/>
  <c r="B26" i="17"/>
  <c r="E25" i="17"/>
  <c r="D25" i="17"/>
  <c r="C25" i="17"/>
  <c r="B25" i="17"/>
  <c r="E24" i="17"/>
  <c r="D24" i="17"/>
  <c r="C24" i="17"/>
  <c r="B24" i="17"/>
  <c r="E23" i="17"/>
  <c r="D23" i="17"/>
  <c r="C23" i="17"/>
  <c r="B23" i="17"/>
  <c r="E22" i="17"/>
  <c r="D22" i="17"/>
  <c r="C22" i="17"/>
  <c r="B22" i="17"/>
  <c r="E21" i="17"/>
  <c r="D21" i="17"/>
  <c r="C21" i="17"/>
  <c r="B21" i="17"/>
  <c r="E20" i="17"/>
  <c r="D20" i="17"/>
  <c r="C20" i="17"/>
  <c r="B20" i="17"/>
  <c r="N31" i="16"/>
  <c r="M31" i="16"/>
  <c r="N30" i="16"/>
  <c r="M30" i="16"/>
  <c r="N29" i="16"/>
  <c r="M29" i="16"/>
  <c r="N28" i="16"/>
  <c r="M28" i="16"/>
  <c r="N27" i="16"/>
  <c r="M27" i="16"/>
  <c r="N26" i="16"/>
  <c r="M26" i="16"/>
  <c r="N25" i="16"/>
  <c r="M25" i="16"/>
  <c r="N24" i="16"/>
  <c r="M24" i="16"/>
  <c r="N23" i="16"/>
  <c r="M23" i="16"/>
  <c r="N22" i="16"/>
  <c r="M22" i="16"/>
  <c r="N21" i="16"/>
  <c r="M21" i="16"/>
  <c r="N20" i="16"/>
  <c r="O30" i="14"/>
  <c r="N30" i="14"/>
  <c r="O29" i="14"/>
  <c r="N29" i="14"/>
  <c r="O28" i="14"/>
  <c r="N28" i="14"/>
  <c r="O27" i="14"/>
  <c r="N27" i="14"/>
  <c r="O26" i="14"/>
  <c r="N26" i="14"/>
  <c r="O20" i="14"/>
  <c r="N20" i="14"/>
  <c r="O19" i="14"/>
  <c r="N19" i="14"/>
  <c r="O18" i="14"/>
  <c r="N18" i="14"/>
  <c r="O16" i="14"/>
  <c r="N16" i="14"/>
  <c r="O15" i="14"/>
  <c r="N15" i="14"/>
  <c r="O14" i="14"/>
  <c r="N14" i="14"/>
  <c r="O13" i="14"/>
  <c r="N13" i="14"/>
  <c r="O10" i="14"/>
  <c r="N10" i="14"/>
  <c r="O9" i="14"/>
  <c r="N9" i="14"/>
  <c r="O8" i="14"/>
  <c r="N8" i="14"/>
  <c r="O7" i="14"/>
  <c r="N7" i="14"/>
  <c r="O6" i="14"/>
  <c r="N6" i="14"/>
  <c r="O90" i="12"/>
  <c r="N90" i="12"/>
  <c r="O89" i="12"/>
  <c r="N89" i="12"/>
  <c r="O88" i="12"/>
  <c r="N88" i="12"/>
  <c r="O87" i="12"/>
  <c r="N87" i="12"/>
  <c r="O86" i="12"/>
  <c r="N86" i="12"/>
  <c r="O85" i="12"/>
  <c r="N85" i="12"/>
  <c r="O84" i="12"/>
  <c r="N84" i="12"/>
  <c r="O83" i="12"/>
  <c r="N83" i="12"/>
  <c r="O82" i="12"/>
  <c r="N82" i="12"/>
  <c r="O81" i="12"/>
  <c r="N81" i="12"/>
  <c r="O80" i="12"/>
  <c r="N80" i="12"/>
  <c r="O79" i="12"/>
  <c r="N79" i="12"/>
  <c r="O78" i="12"/>
  <c r="N78" i="12"/>
  <c r="O76" i="12"/>
  <c r="N76" i="12"/>
  <c r="N73" i="12"/>
  <c r="N70" i="12"/>
  <c r="N69" i="12"/>
  <c r="N68" i="12"/>
  <c r="O55" i="12"/>
  <c r="N55" i="12"/>
  <c r="O53" i="12"/>
  <c r="N53" i="12"/>
  <c r="N48" i="12"/>
  <c r="O45" i="12"/>
  <c r="N45" i="12"/>
  <c r="O44" i="12"/>
  <c r="N44" i="12"/>
  <c r="O43" i="12"/>
  <c r="N43" i="12"/>
  <c r="O41" i="12"/>
  <c r="N41" i="12"/>
  <c r="O40" i="12"/>
  <c r="N40" i="12"/>
  <c r="O39" i="12"/>
  <c r="N39" i="12"/>
  <c r="O38" i="12"/>
  <c r="N38" i="12"/>
  <c r="O37" i="12"/>
  <c r="N37" i="12"/>
  <c r="O36" i="12"/>
  <c r="N36" i="12"/>
  <c r="O35" i="12"/>
  <c r="N35" i="12"/>
  <c r="O34" i="12"/>
  <c r="N34" i="12"/>
  <c r="O33" i="12"/>
  <c r="N33" i="12"/>
  <c r="O30" i="12"/>
  <c r="N30" i="12"/>
  <c r="O29" i="12"/>
  <c r="N29" i="12"/>
  <c r="O28" i="12"/>
  <c r="N28" i="12"/>
  <c r="O27" i="12"/>
  <c r="N27" i="12"/>
  <c r="O26" i="12"/>
  <c r="N26" i="12"/>
  <c r="O25" i="12"/>
  <c r="N25" i="12"/>
  <c r="O24" i="12"/>
  <c r="N24" i="12"/>
  <c r="O23" i="12"/>
  <c r="N23" i="12"/>
  <c r="O22" i="12"/>
  <c r="N22" i="12"/>
  <c r="O21" i="12"/>
  <c r="N21" i="12"/>
  <c r="O20" i="12"/>
  <c r="N20" i="12"/>
  <c r="O19" i="12"/>
  <c r="N19" i="12"/>
  <c r="O18" i="12"/>
  <c r="N18" i="12"/>
  <c r="O17" i="12"/>
  <c r="N17" i="12"/>
  <c r="O16" i="12"/>
  <c r="N16" i="12"/>
  <c r="O15" i="12"/>
  <c r="N15" i="12"/>
  <c r="O14" i="12"/>
  <c r="N14" i="12"/>
  <c r="O13" i="12"/>
  <c r="N13" i="12"/>
  <c r="O12" i="12"/>
  <c r="N12" i="12"/>
  <c r="O11" i="12"/>
  <c r="N11" i="12"/>
  <c r="O10" i="12"/>
  <c r="N10" i="12"/>
  <c r="O9" i="12"/>
  <c r="N9" i="12"/>
  <c r="O8" i="12"/>
  <c r="N8" i="12"/>
  <c r="O7" i="12"/>
  <c r="N7" i="12"/>
  <c r="O6" i="12"/>
  <c r="N6" i="12"/>
  <c r="O35" i="10"/>
  <c r="N35" i="10"/>
  <c r="O34" i="10"/>
  <c r="N34" i="10"/>
  <c r="O33" i="10"/>
  <c r="N33" i="10"/>
  <c r="O32" i="10"/>
  <c r="N32" i="10"/>
  <c r="O31" i="10"/>
  <c r="N31" i="10"/>
  <c r="O30" i="10"/>
  <c r="N30" i="10"/>
  <c r="O29" i="10"/>
  <c r="N29" i="10"/>
  <c r="O28" i="10"/>
  <c r="N28" i="10"/>
  <c r="O27" i="10"/>
  <c r="N27" i="10"/>
  <c r="O26" i="10"/>
  <c r="N26" i="10"/>
  <c r="O25" i="10"/>
  <c r="N25" i="10"/>
  <c r="O24" i="10"/>
  <c r="N24" i="10"/>
  <c r="O23" i="10"/>
  <c r="N23" i="10"/>
  <c r="O22" i="10"/>
  <c r="N22" i="10"/>
  <c r="O21" i="10"/>
  <c r="N21" i="10"/>
  <c r="O20" i="10"/>
  <c r="N20" i="10"/>
  <c r="O19" i="10"/>
  <c r="N19" i="10"/>
  <c r="O18" i="10"/>
  <c r="N18" i="10"/>
  <c r="O17" i="10"/>
  <c r="N17" i="10"/>
  <c r="O16" i="10"/>
  <c r="N16" i="10"/>
  <c r="O15" i="10"/>
  <c r="N15" i="10"/>
  <c r="O14" i="10"/>
  <c r="N14" i="10"/>
  <c r="O13" i="10"/>
  <c r="N13" i="10"/>
  <c r="O12" i="10"/>
  <c r="N12" i="10"/>
  <c r="O11" i="10"/>
  <c r="N11" i="10"/>
  <c r="O10" i="10"/>
  <c r="N10" i="10"/>
  <c r="O9" i="10"/>
  <c r="N9" i="10"/>
  <c r="O8" i="10"/>
  <c r="N8" i="10"/>
  <c r="O7" i="10"/>
  <c r="N7" i="10"/>
  <c r="O6" i="10"/>
  <c r="N6" i="10"/>
  <c r="P75" i="8"/>
  <c r="O75" i="8"/>
  <c r="P74" i="8"/>
  <c r="O74" i="8"/>
  <c r="P73" i="8"/>
  <c r="O73" i="8"/>
  <c r="P72" i="8"/>
  <c r="O72" i="8"/>
  <c r="P71" i="8"/>
  <c r="O71" i="8"/>
  <c r="P70" i="8"/>
  <c r="P69" i="8"/>
  <c r="P68" i="8"/>
  <c r="P67" i="8"/>
  <c r="P66" i="8"/>
  <c r="P65" i="8"/>
  <c r="O65" i="8"/>
  <c r="P64" i="8"/>
  <c r="O64" i="8"/>
  <c r="P63" i="8"/>
  <c r="O63" i="8"/>
  <c r="P62" i="8"/>
  <c r="O62" i="8"/>
  <c r="P61" i="8"/>
  <c r="O61" i="8"/>
  <c r="P60" i="8"/>
  <c r="O60" i="8"/>
  <c r="P59" i="8"/>
  <c r="O59" i="8"/>
  <c r="P58" i="8"/>
  <c r="O58" i="8"/>
  <c r="P57" i="8"/>
  <c r="O57" i="8"/>
  <c r="P56" i="8"/>
  <c r="O56" i="8"/>
  <c r="P55" i="8"/>
  <c r="O55" i="8"/>
  <c r="P54" i="8"/>
  <c r="O54" i="8"/>
  <c r="P53" i="8"/>
  <c r="O53" i="8"/>
  <c r="P52" i="8"/>
  <c r="O52" i="8"/>
  <c r="P51" i="8"/>
  <c r="O51" i="8"/>
  <c r="P50" i="8"/>
  <c r="O50" i="8"/>
  <c r="P49" i="8"/>
  <c r="O49" i="8"/>
  <c r="P48" i="8"/>
  <c r="O48" i="8"/>
  <c r="P47" i="8"/>
  <c r="O47" i="8"/>
  <c r="P46" i="8"/>
  <c r="O46" i="8"/>
  <c r="P45" i="8"/>
  <c r="O45" i="8"/>
  <c r="P44" i="8"/>
  <c r="O44" i="8"/>
  <c r="P43" i="8"/>
  <c r="O43" i="8"/>
  <c r="P42" i="8"/>
  <c r="O42" i="8"/>
  <c r="P41" i="8"/>
  <c r="O41" i="8"/>
  <c r="P40" i="8"/>
  <c r="O40" i="8"/>
  <c r="P39" i="8"/>
  <c r="O39" i="8"/>
  <c r="P38" i="8"/>
  <c r="O38" i="8"/>
  <c r="P37" i="8"/>
  <c r="O37" i="8"/>
  <c r="P36" i="8"/>
  <c r="O36" i="8"/>
  <c r="P35" i="8"/>
  <c r="O35" i="8"/>
  <c r="P34" i="8"/>
  <c r="O34" i="8"/>
  <c r="P33" i="8"/>
  <c r="O33" i="8"/>
  <c r="P32" i="8"/>
  <c r="O32" i="8"/>
  <c r="P31" i="8"/>
  <c r="O31" i="8"/>
  <c r="P30" i="8"/>
  <c r="O30" i="8"/>
  <c r="P29" i="8"/>
  <c r="O29" i="8"/>
  <c r="P28" i="8"/>
  <c r="O28" i="8"/>
  <c r="P27" i="8"/>
  <c r="O27" i="8"/>
  <c r="P26" i="8"/>
  <c r="O26" i="8"/>
  <c r="P25" i="8"/>
  <c r="O25" i="8"/>
  <c r="P24" i="8"/>
  <c r="O24" i="8"/>
  <c r="P23" i="8"/>
  <c r="O23" i="8"/>
  <c r="P22" i="8"/>
  <c r="O22" i="8"/>
  <c r="P21" i="8"/>
  <c r="O21" i="8"/>
  <c r="P20" i="8"/>
  <c r="O20" i="8"/>
  <c r="P19" i="8"/>
  <c r="O19" i="8"/>
  <c r="P18" i="8"/>
  <c r="O18" i="8"/>
  <c r="P17" i="8"/>
  <c r="O17" i="8"/>
  <c r="P16" i="8"/>
  <c r="O16" i="8"/>
  <c r="P15" i="8"/>
  <c r="O15" i="8"/>
  <c r="P14" i="8"/>
  <c r="O14" i="8"/>
  <c r="P13" i="8"/>
  <c r="O13" i="8"/>
  <c r="P11" i="8"/>
  <c r="O11" i="8"/>
  <c r="P10" i="8"/>
  <c r="O10" i="8"/>
  <c r="P9" i="8"/>
  <c r="O9" i="8"/>
  <c r="P8" i="8"/>
  <c r="O8" i="8"/>
  <c r="P7" i="8"/>
  <c r="O7" i="8"/>
  <c r="P6" i="8"/>
  <c r="O6" i="8"/>
  <c r="O35" i="6"/>
  <c r="N35" i="6"/>
  <c r="O34" i="6"/>
  <c r="N34" i="6"/>
  <c r="O33" i="6"/>
  <c r="N33" i="6"/>
  <c r="O32" i="6"/>
  <c r="N32" i="6"/>
  <c r="O31" i="6"/>
  <c r="N31" i="6"/>
  <c r="O30" i="6"/>
  <c r="N30" i="6"/>
  <c r="O29" i="6"/>
  <c r="N29" i="6"/>
  <c r="O28" i="6"/>
  <c r="N28" i="6"/>
  <c r="O27" i="6"/>
  <c r="N27" i="6"/>
  <c r="O26" i="6"/>
  <c r="N26" i="6"/>
  <c r="O25" i="6"/>
  <c r="N25" i="6"/>
  <c r="O24" i="6"/>
  <c r="N24" i="6"/>
  <c r="O23" i="6"/>
  <c r="N23" i="6"/>
  <c r="O22" i="6"/>
  <c r="N22" i="6"/>
  <c r="O21" i="6"/>
  <c r="N21" i="6"/>
  <c r="O20" i="6"/>
  <c r="N20" i="6"/>
  <c r="O19" i="6"/>
  <c r="N19" i="6"/>
  <c r="O18" i="6"/>
  <c r="N18" i="6"/>
  <c r="O17" i="6"/>
  <c r="N17" i="6"/>
  <c r="O16" i="6"/>
  <c r="N16" i="6"/>
  <c r="O15" i="6"/>
  <c r="N15" i="6"/>
  <c r="O14" i="6"/>
  <c r="N14" i="6"/>
  <c r="O13" i="6"/>
  <c r="N13" i="6"/>
  <c r="O12" i="6"/>
  <c r="N12" i="6"/>
  <c r="O11" i="6"/>
  <c r="N11" i="6"/>
  <c r="O10" i="6"/>
  <c r="N10" i="6"/>
  <c r="O9" i="6"/>
  <c r="N9" i="6"/>
  <c r="O8" i="6"/>
  <c r="N8" i="6"/>
  <c r="O7" i="6"/>
  <c r="N7" i="6"/>
  <c r="O6" i="6"/>
  <c r="N6" i="6"/>
  <c r="O15" i="5"/>
  <c r="N15" i="5"/>
  <c r="O14" i="5"/>
  <c r="N14" i="5"/>
  <c r="O13" i="5"/>
  <c r="N13" i="5"/>
  <c r="O12" i="5"/>
  <c r="N12" i="5"/>
  <c r="O11" i="5"/>
  <c r="N11" i="5"/>
  <c r="O10" i="5"/>
  <c r="N10" i="5"/>
  <c r="O9" i="5"/>
  <c r="N9" i="5"/>
  <c r="O8" i="5"/>
  <c r="N8" i="5"/>
  <c r="O7" i="5"/>
  <c r="N7" i="5"/>
  <c r="O6" i="5"/>
  <c r="N6" i="5"/>
  <c r="O15" i="4"/>
  <c r="N15" i="4"/>
  <c r="O14" i="4"/>
  <c r="N14" i="4"/>
  <c r="O13" i="4"/>
  <c r="N13" i="4"/>
  <c r="O10" i="4"/>
  <c r="N10" i="4"/>
  <c r="O9" i="4"/>
  <c r="N9" i="4"/>
  <c r="O8" i="4"/>
  <c r="N8" i="4"/>
  <c r="O12" i="4"/>
  <c r="N12" i="4"/>
  <c r="O11" i="4"/>
  <c r="N11" i="4"/>
  <c r="O7" i="4"/>
  <c r="N7" i="4"/>
  <c r="O6" i="4"/>
  <c r="N6" i="4"/>
  <c r="N12" i="3"/>
  <c r="M12" i="3"/>
  <c r="N11" i="3"/>
  <c r="M11" i="3"/>
  <c r="N10" i="3"/>
  <c r="M10" i="3"/>
  <c r="N9" i="3"/>
  <c r="M9" i="3"/>
  <c r="N8" i="3"/>
  <c r="M8" i="3"/>
  <c r="N7" i="3"/>
  <c r="M7" i="3"/>
</calcChain>
</file>

<file path=xl/sharedStrings.xml><?xml version="1.0" encoding="utf-8"?>
<sst xmlns="http://schemas.openxmlformats.org/spreadsheetml/2006/main" count="2862" uniqueCount="217">
  <si>
    <t>Chapter 8: Proven reoffending by children in England and Wales</t>
  </si>
  <si>
    <t>Table number</t>
  </si>
  <si>
    <t>Title</t>
  </si>
  <si>
    <t>Tables 8.1a and 8.1b</t>
  </si>
  <si>
    <t>Proven reoffending data for children in England and Wales, years ending March 2013 to 2023 and Proven reoffending data for children in England and Wales, quarters for the year ending March 2023</t>
  </si>
  <si>
    <t>Tables 8.2a and 8.2b</t>
  </si>
  <si>
    <t>Proven reoffending data for children in England and Wales by sex, years ending March 2013 to 2023 and Proven reoffending data for children in England and Wales by sex, quarters for the year ending March 2023</t>
  </si>
  <si>
    <t>Tables 8.3a and 8.3b</t>
  </si>
  <si>
    <t>Proven reoffending data for children by age group, years ending March 2013 to 2023 and Proven reoffending data for children by age group, quarters for the year ending March 2023</t>
  </si>
  <si>
    <t>Table 8.4a</t>
  </si>
  <si>
    <t>Proven reoffending data for children by ethnicity, years ending March 2013 to 2023</t>
  </si>
  <si>
    <t>Table 8.4b</t>
  </si>
  <si>
    <t>Proven reoffending data for children by ethnicity, quarters for the year ending March 2023</t>
  </si>
  <si>
    <t>Table 8.5a</t>
  </si>
  <si>
    <t>Proven reoffending data for children in England and Wales by index offence (based on new ONS crime classifications), years ending March 2013 to 2023</t>
  </si>
  <si>
    <t>Table 8.5b</t>
  </si>
  <si>
    <t>Proven reoffending data for children in England and Wales by index offence (based on new ONS crime classifications), quarters in year ending March 2023</t>
  </si>
  <si>
    <t>Table 8.6a</t>
  </si>
  <si>
    <t>Proven reoffending data for children in England and Wales by number of previous offences, years ending March 2013 to 2023</t>
  </si>
  <si>
    <t>Table 8.6b</t>
  </si>
  <si>
    <t>Proven reoffending data for children in England and Wales by number of previous offences, quarters in the year ending March 2023</t>
  </si>
  <si>
    <t>Table 8.7a</t>
  </si>
  <si>
    <t>Proven reoffending data for children in England and Wales by index disposal, years ending March 2013 to 2023</t>
  </si>
  <si>
    <t>Table 8.7b</t>
  </si>
  <si>
    <t>Proven reoffending data for children in England and Wales by index disposal, quarters for the year ending March 2023</t>
  </si>
  <si>
    <t>Table 8.8a</t>
  </si>
  <si>
    <t>Proven reoffending data for children in England and Wales by custodial sentence length, years ending March 2013 to 2023</t>
  </si>
  <si>
    <t>Table 8.8b</t>
  </si>
  <si>
    <t>Proven reoffending data for children in England and Wales by custodial sentence length, quarters for year ending March 2023</t>
  </si>
  <si>
    <t>Table 8.9a</t>
  </si>
  <si>
    <t>Proven reoffending data for children in England and Wales by time to reoffence, years ending March 2013 to 2023</t>
  </si>
  <si>
    <t>Table 8.9b</t>
  </si>
  <si>
    <t>Proven reoffending data for children in England and Wales by time to reoffence, quarters for the year ending March 2023</t>
  </si>
  <si>
    <t>Table 8.10</t>
  </si>
  <si>
    <t>Proven reoffending data for children in England and Wales by individual secure establishment, based on first discharge from each prison or secure accommodation, years ending March 2013 to 2023</t>
  </si>
  <si>
    <t>Source:</t>
  </si>
  <si>
    <t>Proven Reoffending Statistics</t>
  </si>
  <si>
    <t>Police National Computer, Ministry of Justice</t>
  </si>
  <si>
    <t>Notes</t>
  </si>
  <si>
    <t>Note Number</t>
  </si>
  <si>
    <t>Note text</t>
  </si>
  <si>
    <t>Data on children released from custody taken from a different source (PNOMIS) from October 2015 onwards.</t>
  </si>
  <si>
    <t>Someone who entered the cohort aged 17 who reoffended aged 18 will be included in the figures.</t>
  </si>
  <si>
    <t>Ethnicity identified and recorded on the PNC by police officer according to the appearance of offenders not as those self-identified and recorded on census.</t>
  </si>
  <si>
    <t xml:space="preserve">Includes those where ethnicity was not known. </t>
  </si>
  <si>
    <r>
      <t xml:space="preserve">See </t>
    </r>
    <r>
      <rPr>
        <u/>
        <sz val="10"/>
        <color rgb="FF0000FF"/>
        <rFont val="Arial"/>
        <family val="2"/>
      </rPr>
      <t>Presentational changes to National Statistics on police recorded crime in England and Wales</t>
    </r>
    <r>
      <rPr>
        <sz val="10"/>
        <color rgb="FF000000"/>
        <rFont val="Arial"/>
        <family val="2"/>
      </rPr>
      <t>.</t>
    </r>
  </si>
  <si>
    <t>There was an update to Home Office offence codes which moved a number of offences from Miscellaneous Crimes Against Society to Fraud. Care should be taken when comparing these offence groups over time.</t>
  </si>
  <si>
    <t>Number of offenders in each disposal category do not sum to the total number of offenders. This is due to a difference in methodology to provide a realistic and relevant view of proven reoffending by disposal type. The first event within each disposal is taken as the start point. Therefore, some offenders will appear in more than one disposal category.</t>
  </si>
  <si>
    <t>Reprimands and warnings for youths were abolished under Legal Aid Sentencing and Punishment of Offenders Act 2012 with effect from 8 April 2013 and replaced with youth cautions.</t>
  </si>
  <si>
    <t>The youth rehabilitation order came into effect on the 30 November 2009 as part of the Criminal Justice and Immigration Act 2008. It is a generic community sentence for children or young person offenders which can combine up to 18 different requirements.</t>
  </si>
  <si>
    <t>Youth community sentences were replaced by the youth rehabilitation order.</t>
  </si>
  <si>
    <t>Time from the date on which young person enters the reoffending cohort to the date of reoffence.</t>
  </si>
  <si>
    <t>Number of children in each establishment do not sum to the total number of children discharged from custody. This is due to a difference in methodology to provide a realistic and relevant view of proven reoffending by establishment. The first event within each establishment is taken as the start point. Therefore, some children will appear in more than one establishment. Please see the definitions and measurement paper for more information.</t>
  </si>
  <si>
    <t>The figures provided for this category may not equal the sum of its component parts. This is because in some cases a child or young person may have been released from more than one establishment within the cohort period.</t>
  </si>
  <si>
    <t>"*" = Proportions and averages removed as they are based on less than 30 children in the cohort/reoffenders making data unreliable for interpretation</t>
  </si>
  <si>
    <t>".." = Not applicable / no further breakdown available</t>
  </si>
  <si>
    <t>Table 8.1a: Proven reoffending data for children in England and Wales, years ending March 2013 to 2023 [note 2]</t>
  </si>
  <si>
    <t>Some cells refer to notes that can be found on the notes worksheet.</t>
  </si>
  <si>
    <t>The change for 'proportion of offenders who reoffend' is percentage point change.</t>
  </si>
  <si>
    <t>This worksheet contains blank cells to separate to two tables.</t>
  </si>
  <si>
    <t>Annual aggregated, year ending March</t>
  </si>
  <si>
    <t>2016 [note 1]</t>
  </si>
  <si>
    <t>% change year ending March 2013 to March 2023</t>
  </si>
  <si>
    <t>% change year ending March 2022 to March 2023</t>
  </si>
  <si>
    <t>Proportion of children who reoffend (%)</t>
  </si>
  <si>
    <t>Average number of reoffences per reoffender</t>
  </si>
  <si>
    <t>Number of reoffences</t>
  </si>
  <si>
    <t>Number of reoffenders</t>
  </si>
  <si>
    <t>Number of children in cohort</t>
  </si>
  <si>
    <t>Average number of previous offences per offender</t>
  </si>
  <si>
    <t>Table 8.1b: Proven reoffending data for children in England and Wales, quarters for the year ending March 2023 [note 2]</t>
  </si>
  <si>
    <t>Three monthly cohorts</t>
  </si>
  <si>
    <t>Apr - Jun 2022</t>
  </si>
  <si>
    <t>Jul - Sep 2022</t>
  </si>
  <si>
    <t>Oct - Dec 2022</t>
  </si>
  <si>
    <t>Jan - Mar 2023</t>
  </si>
  <si>
    <t>Table 8.2a: Proven reoffending data for children in England and Wales by sex, years ending March 2013 to 2023 [note 2]</t>
  </si>
  <si>
    <t>This worksheet contains two tables and refers to the proportions, rates and numbers of different sexes vertical down.</t>
  </si>
  <si>
    <t>Sex</t>
  </si>
  <si>
    <t>Male</t>
  </si>
  <si>
    <t>Female</t>
  </si>
  <si>
    <t>Table 8.2b: Proven reoffending data for children in England and Wales by sex, quarters for the year ending March 2023 [note 2]</t>
  </si>
  <si>
    <t>Table 8.3a: Proven reoffending data for children by age group, years ending March 2013 to 2023 [note 2]</t>
  </si>
  <si>
    <t>This worksheet contains two tables and refers to the proportions, rates and numbers of different age groups vertical down.</t>
  </si>
  <si>
    <t>Some cells may refer to notes that can be found on the notes worksheet</t>
  </si>
  <si>
    <t>Age group</t>
  </si>
  <si>
    <t>10 to 14</t>
  </si>
  <si>
    <r>
      <t>15 to 17</t>
    </r>
    <r>
      <rPr>
        <vertAlign val="superscript"/>
        <sz val="10"/>
        <color rgb="FF000000"/>
        <rFont val="Arial"/>
        <family val="2"/>
      </rPr>
      <t xml:space="preserve"> </t>
    </r>
    <r>
      <rPr>
        <sz val="10"/>
        <color rgb="FF000000"/>
        <rFont val="Arial"/>
        <family val="2"/>
      </rPr>
      <t>[note 2]</t>
    </r>
  </si>
  <si>
    <t>Table 8.3b: Proven reoffending data for children by age group, quarters for the year ending March 2023 [note 2]</t>
  </si>
  <si>
    <t>Table 8.4a: Proven reoffending data for children by ethnicity, years ending March 2013 to 2023 [note 2][note 3]</t>
  </si>
  <si>
    <t>This worksheet contains one table and refers to the proportions, rates and numbers of different ethnicities vertical down.</t>
  </si>
  <si>
    <t>Ethnicity</t>
  </si>
  <si>
    <t>White</t>
  </si>
  <si>
    <t>Asian</t>
  </si>
  <si>
    <t>Black</t>
  </si>
  <si>
    <t>Other</t>
  </si>
  <si>
    <t xml:space="preserve">Ethnic minority groups </t>
  </si>
  <si>
    <t>All children [note 4]</t>
  </si>
  <si>
    <t>Table 8.4b: Proven reoffending data for children by ethnicity, quarters for the year ending March 2023 [note 2] [note 3]</t>
  </si>
  <si>
    <t>This worksheet contains one table and refers to the proportions, rates and numbers of different age groups vertical down.</t>
  </si>
  <si>
    <t>*</t>
  </si>
  <si>
    <t>Table 8.5a: Proven reoffending data for children in England and Wales by index offence (based on new ONS crime classifications) , years ending March 2013 to 2023 [note 2] [note 5]</t>
  </si>
  <si>
    <t>This worksheet contains one table and refers to the proportions, rates and numbers of different index offence groups vertical down.</t>
  </si>
  <si>
    <t>Index offence type</t>
  </si>
  <si>
    <t>Index offence group</t>
  </si>
  <si>
    <t>Victim based crime</t>
  </si>
  <si>
    <t>Violence against the person</t>
  </si>
  <si>
    <t>Sexual offences</t>
  </si>
  <si>
    <t>Robbery</t>
  </si>
  <si>
    <t>Theft</t>
  </si>
  <si>
    <t>Criminal damage and arson</t>
  </si>
  <si>
    <t>Other crimes against society</t>
  </si>
  <si>
    <t>Drugs</t>
  </si>
  <si>
    <t>Possession of weapons</t>
  </si>
  <si>
    <t>Public order</t>
  </si>
  <si>
    <t>Miscellaneous crimes against society [note 6]</t>
  </si>
  <si>
    <t>Fraud offences</t>
  </si>
  <si>
    <t>Fraud [note 6]</t>
  </si>
  <si>
    <t>Summary offences</t>
  </si>
  <si>
    <t>Summary non-motoring</t>
  </si>
  <si>
    <t>Summary motoring</t>
  </si>
  <si>
    <t>Other offences</t>
  </si>
  <si>
    <t>Total</t>
  </si>
  <si>
    <t>Table 8.5b: Proven reoffending data for children in England and Wales by index offence (based on new ONS crime classifications), quarters in year ending March 2023 [note 2] [note 5]</t>
  </si>
  <si>
    <t>Table 8.6a: Proven reoffending data for children in England and Wales by number of previous offences, years ending March 2013 to 2023 [note 2]</t>
  </si>
  <si>
    <t>This worksheet contains one table and refers to the proportions, rates and numbers of previous offence bands vertical down.</t>
  </si>
  <si>
    <t>Number of previous offences</t>
  </si>
  <si>
    <t>No previous offences</t>
  </si>
  <si>
    <t>1 to 2 previous offences</t>
  </si>
  <si>
    <t>3 to 6 previous offences</t>
  </si>
  <si>
    <t>7 to 10 previous offences</t>
  </si>
  <si>
    <t>11 or more previous offences</t>
  </si>
  <si>
    <t>All children</t>
  </si>
  <si>
    <t>Table 8.6b: Proven reoffending data for children in England and Wales by number of previous offences, quarters in the year ending March 2023 [note 2]</t>
  </si>
  <si>
    <t>Table 8.7a: Proven reoffending data for children in England and Wales by index disposal ,  years ending March 2013 to 2023[note 2] [note 7]</t>
  </si>
  <si>
    <t>This worksheet contains one table and refers to the proportions, rates and numbers of index disposals vertical down.</t>
  </si>
  <si>
    <t>Index disposal</t>
  </si>
  <si>
    <r>
      <t>Caution</t>
    </r>
    <r>
      <rPr>
        <vertAlign val="superscript"/>
        <sz val="10"/>
        <color rgb="FF000000"/>
        <rFont val="Arial"/>
        <family val="2"/>
      </rPr>
      <t xml:space="preserve"> </t>
    </r>
    <r>
      <rPr>
        <sz val="10"/>
        <color rgb="FF000000"/>
        <rFont val="Arial"/>
        <family val="2"/>
      </rPr>
      <t>[note 8]</t>
    </r>
  </si>
  <si>
    <t>First tier penalty</t>
  </si>
  <si>
    <t>Youth discharge</t>
  </si>
  <si>
    <t>Youth fine</t>
  </si>
  <si>
    <t>Youth referral order</t>
  </si>
  <si>
    <t>Youth reparation order</t>
  </si>
  <si>
    <t>Youth rehabilitation order [note 9]</t>
  </si>
  <si>
    <t>Youth community penalty [note 10]</t>
  </si>
  <si>
    <t>Youth attendance centre</t>
  </si>
  <si>
    <t>Youth supervision order</t>
  </si>
  <si>
    <t>Youth action plan order</t>
  </si>
  <si>
    <t>Youth community rehabilitation order</t>
  </si>
  <si>
    <t>Youth community punishment order</t>
  </si>
  <si>
    <t>Youth curfew order</t>
  </si>
  <si>
    <t>Other youth community penalty</t>
  </si>
  <si>
    <t>Custody</t>
  </si>
  <si>
    <t>Table 8.7b: Proven reoffending data for children in England and Wales by index disposal, quarters for the year ending March 2023 [note 2] [note 7]</t>
  </si>
  <si>
    <t>Table 8.8a: Proven reoffending data for children in England and Wales by custodial sentence length, years ending March 2013 to 2023 [note 2]</t>
  </si>
  <si>
    <t>This worksheet contains one table and refers to the proportions, rates and numbers by custodial sentence length vertical down.</t>
  </si>
  <si>
    <t>Custodial Sentence Length</t>
  </si>
  <si>
    <t>Less than or equal to 6 months</t>
  </si>
  <si>
    <t>More than 6 months to less than 12 months</t>
  </si>
  <si>
    <t>12 months to less than 4 years</t>
  </si>
  <si>
    <t>13 months to less than 4 years</t>
  </si>
  <si>
    <t>14 months to less than 4 years</t>
  </si>
  <si>
    <t>15 months to less than 4 years</t>
  </si>
  <si>
    <t>16 months to less than 4 years</t>
  </si>
  <si>
    <t xml:space="preserve">4 years or more  </t>
  </si>
  <si>
    <t>Table 8.8b: Proven reoffending data for children in England and Wales by custodial sentence length, quarters for year ending March 2023</t>
  </si>
  <si>
    <t>Table 8.9a: Proven reoffending data for children in England and Wales by time to reoffence, years ending March 2013 to 2023 [note 2]  [note 11]</t>
  </si>
  <si>
    <t>This worksheet contains one table and refers to the proportions, rates and numbers by time to reoffence vertical down.</t>
  </si>
  <si>
    <t>Source: Proven Reoffending Statistics and Police National Computer</t>
  </si>
  <si>
    <t>Total reoffences</t>
  </si>
  <si>
    <t>Within month 1</t>
  </si>
  <si>
    <t>Within month 2</t>
  </si>
  <si>
    <t>Within month 3</t>
  </si>
  <si>
    <t>Within month 4</t>
  </si>
  <si>
    <t>Within month 5</t>
  </si>
  <si>
    <t>Within month 6</t>
  </si>
  <si>
    <t>Within month 7</t>
  </si>
  <si>
    <t>Within month 8</t>
  </si>
  <si>
    <t>Within month 9</t>
  </si>
  <si>
    <t>Within month 10</t>
  </si>
  <si>
    <t>Within month 11</t>
  </si>
  <si>
    <t>Within month 12</t>
  </si>
  <si>
    <t>Proportion</t>
  </si>
  <si>
    <t>Table 8.9b: Proven reoffending data for children in England and Wales by time to reoffence, quarters for the year ending March 2023 [note 2]  [note 11]</t>
  </si>
  <si>
    <t>Table 8.10: Proven reoffending data for children in England and Wales by individual secure establishment, based on first discharge from each prison or secure accommodation, years ending March 2013 to 2023 [note 2] [note 11] [note 13]</t>
  </si>
  <si>
    <t>Establishment type
[note 13]</t>
  </si>
  <si>
    <t>Establishment</t>
  </si>
  <si>
    <t>Measure [note 13]</t>
  </si>
  <si>
    <t>Young Offender Institution</t>
  </si>
  <si>
    <t>Ashfield</t>
  </si>
  <si>
    <t>..</t>
  </si>
  <si>
    <t>Cookham Wood</t>
  </si>
  <si>
    <t>Eastwood Park</t>
  </si>
  <si>
    <t>Feltham</t>
  </si>
  <si>
    <t>Hindley</t>
  </si>
  <si>
    <t>Parc</t>
  </si>
  <si>
    <t>Warren Hill</t>
  </si>
  <si>
    <t>Werrington</t>
  </si>
  <si>
    <t>Wetherby</t>
  </si>
  <si>
    <t>Secure Children's Home</t>
  </si>
  <si>
    <t>Adel Beck</t>
  </si>
  <si>
    <t>Aldine House</t>
  </si>
  <si>
    <t>Aycliffe Young People's Centre</t>
  </si>
  <si>
    <t>Barton Moss Secure Unit</t>
  </si>
  <si>
    <t>Clayfields House</t>
  </si>
  <si>
    <t>Hillside</t>
  </si>
  <si>
    <t>Lincolnshire Secure Unit</t>
  </si>
  <si>
    <t>Red Bank Community Home</t>
  </si>
  <si>
    <t>Swanwick Lodge</t>
  </si>
  <si>
    <t>Vinney Green</t>
  </si>
  <si>
    <t>Secure Training Centre</t>
  </si>
  <si>
    <t>Hassockfield</t>
  </si>
  <si>
    <t>Medway</t>
  </si>
  <si>
    <t>Oakhill</t>
  </si>
  <si>
    <t>Rainsbrook</t>
  </si>
  <si>
    <t>This worksheet contains one table and refers to notes throughout chapter 8 supplementery tables</t>
  </si>
  <si>
    <t>This worksheet contains two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</si>
</sst>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quot; &quot;#,##0&quot; &quot;;&quot;-&quot;#,##0&quot; &quot;;&quot; -&quot;#&quot; &quot;;&quot; &quot;@&quot; &quot;"/>
    <numFmt numFmtId="166" formatCode="0.0%"/>
    <numFmt numFmtId="167" formatCode="#,##0.0"/>
    <numFmt numFmtId="168" formatCode="&quot; &quot;#,##0.00&quot; &quot;;&quot;-&quot;#,##0.00&quot; &quot;;&quot; -&quot;#&quot; &quot;;&quot; &quot;@&quot; &quot;"/>
  </numFmts>
  <fonts count="19" x14ac:knownFonts="1">
    <font>
      <sz val="11"/>
      <color rgb="FF000000"/>
      <name val="Calibri"/>
      <family val="2"/>
    </font>
    <font>
      <sz val="11"/>
      <color rgb="FF000000"/>
      <name val="Calibri"/>
      <family val="2"/>
    </font>
    <font>
      <b/>
      <sz val="15"/>
      <color rgb="FF44546A"/>
      <name val="Calibri"/>
      <family val="2"/>
    </font>
    <font>
      <u/>
      <sz val="10"/>
      <color rgb="FF0000FF"/>
      <name val="Arial"/>
      <family val="2"/>
    </font>
    <font>
      <sz val="10"/>
      <color rgb="FF000000"/>
      <name val="Arial"/>
      <family val="2"/>
    </font>
    <font>
      <sz val="12"/>
      <color rgb="FF000000"/>
      <name val="Arial"/>
      <family val="2"/>
    </font>
    <font>
      <b/>
      <sz val="12"/>
      <color rgb="FF000000"/>
      <name val="Arial"/>
      <family val="2"/>
    </font>
    <font>
      <u/>
      <sz val="10"/>
      <color rgb="FF000000"/>
      <name val="Arial"/>
      <family val="2"/>
    </font>
    <font>
      <b/>
      <sz val="10"/>
      <color rgb="FF000000"/>
      <name val="Arial"/>
      <family val="2"/>
    </font>
    <font>
      <sz val="9"/>
      <color rgb="FF000000"/>
      <name val="Arial"/>
      <family val="2"/>
    </font>
    <font>
      <sz val="8"/>
      <color rgb="FF000000"/>
      <name val="Arial"/>
      <family val="2"/>
    </font>
    <font>
      <sz val="9"/>
      <color rgb="FF000000"/>
      <name val="Calibri"/>
      <family val="2"/>
    </font>
    <font>
      <sz val="11"/>
      <color rgb="FF000000"/>
      <name val="Arial"/>
      <family val="2"/>
    </font>
    <font>
      <vertAlign val="superscript"/>
      <sz val="10"/>
      <color rgb="FF000000"/>
      <name val="Arial"/>
      <family val="2"/>
    </font>
    <font>
      <i/>
      <sz val="10"/>
      <color rgb="FF000000"/>
      <name val="Arial"/>
      <family val="2"/>
    </font>
    <font>
      <b/>
      <sz val="9"/>
      <color rgb="FF000000"/>
      <name val="Arial"/>
      <family val="2"/>
    </font>
    <font>
      <b/>
      <sz val="8"/>
      <color rgb="FF000000"/>
      <name val="Arial"/>
      <family val="2"/>
    </font>
    <font>
      <i/>
      <sz val="9"/>
      <color rgb="FF000000"/>
      <name val="Arial"/>
      <family val="2"/>
    </font>
    <font>
      <u/>
      <sz val="9"/>
      <color rgb="FF000000"/>
      <name val="Arial"/>
      <family val="2"/>
    </font>
  </fonts>
  <fills count="2">
    <fill>
      <patternFill patternType="none"/>
    </fill>
    <fill>
      <patternFill patternType="gray125"/>
    </fill>
  </fills>
  <borders count="5">
    <border>
      <left/>
      <right/>
      <top/>
      <bottom/>
      <diagonal/>
    </border>
    <border>
      <left/>
      <right/>
      <top/>
      <bottom style="thick">
        <color rgb="FF4472C4"/>
      </bottom>
      <diagonal/>
    </border>
    <border>
      <left/>
      <right/>
      <top style="thin">
        <color rgb="FF000000"/>
      </top>
      <bottom style="thin">
        <color rgb="FF000000"/>
      </bottom>
      <diagonal/>
    </border>
    <border>
      <left/>
      <right/>
      <top/>
      <bottom style="thin">
        <color rgb="FF000000"/>
      </bottom>
      <diagonal/>
    </border>
    <border>
      <left/>
      <right/>
      <top style="thin">
        <color rgb="FF000000"/>
      </top>
      <bottom/>
      <diagonal/>
    </border>
  </borders>
  <cellStyleXfs count="21">
    <xf numFmtId="0" fontId="0" fillId="0" borderId="0"/>
    <xf numFmtId="168"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0" applyNumberFormat="0" applyFill="0" applyBorder="0" applyAlignment="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1"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4"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1" fillId="0" borderId="0" applyNumberFormat="0" applyBorder="0" applyProtection="0"/>
    <xf numFmtId="0" fontId="4" fillId="0" borderId="0" applyNumberFormat="0" applyBorder="0" applyProtection="0"/>
  </cellStyleXfs>
  <cellXfs count="155">
    <xf numFmtId="0" fontId="0" fillId="0" borderId="0" xfId="0"/>
    <xf numFmtId="0" fontId="6" fillId="0" borderId="0" xfId="6" applyFont="1" applyProtection="1"/>
    <xf numFmtId="0" fontId="4" fillId="0" borderId="0" xfId="6" applyProtection="1"/>
    <xf numFmtId="0" fontId="6" fillId="0" borderId="0" xfId="6" applyFont="1" applyAlignment="1" applyProtection="1">
      <alignment horizontal="left" vertical="center"/>
    </xf>
    <xf numFmtId="0" fontId="4" fillId="0" borderId="0" xfId="6" applyAlignment="1" applyProtection="1">
      <alignment horizontal="center"/>
    </xf>
    <xf numFmtId="0" fontId="7" fillId="0" borderId="0" xfId="4" applyFont="1" applyFill="1" applyAlignment="1">
      <alignment vertical="center"/>
    </xf>
    <xf numFmtId="0" fontId="4" fillId="0" borderId="0" xfId="6" applyAlignment="1" applyProtection="1">
      <alignment vertical="center"/>
    </xf>
    <xf numFmtId="0" fontId="8" fillId="0" borderId="0" xfId="6" applyFont="1" applyProtection="1"/>
    <xf numFmtId="0" fontId="7" fillId="0" borderId="0" xfId="4" applyFont="1" applyFill="1" applyAlignment="1"/>
    <xf numFmtId="0" fontId="9" fillId="0" borderId="0" xfId="6" applyFont="1" applyProtection="1"/>
    <xf numFmtId="9" fontId="4" fillId="0" borderId="0" xfId="2" applyFont="1" applyFill="1"/>
    <xf numFmtId="0" fontId="6" fillId="0" borderId="0" xfId="3" applyFont="1" applyBorder="1"/>
    <xf numFmtId="0" fontId="5" fillId="0" borderId="0" xfId="0" applyFont="1"/>
    <xf numFmtId="0" fontId="6" fillId="0" borderId="0" xfId="0" applyFont="1"/>
    <xf numFmtId="0" fontId="4" fillId="0" borderId="0" xfId="0" applyFont="1" applyAlignment="1">
      <alignment horizontal="center" vertical="center"/>
    </xf>
    <xf numFmtId="0" fontId="4" fillId="0" borderId="0" xfId="0" applyFont="1" applyAlignment="1">
      <alignment vertical="center" wrapText="1"/>
    </xf>
    <xf numFmtId="0" fontId="4" fillId="0" borderId="0" xfId="20" applyAlignment="1" applyProtection="1">
      <alignment vertical="center" wrapText="1"/>
    </xf>
    <xf numFmtId="0" fontId="9" fillId="0" borderId="0" xfId="0" applyFont="1" applyAlignment="1">
      <alignment vertical="center" wrapText="1"/>
    </xf>
    <xf numFmtId="0" fontId="4" fillId="0" borderId="0" xfId="20" applyAlignment="1" applyProtection="1">
      <alignment vertical="center"/>
    </xf>
    <xf numFmtId="0" fontId="9" fillId="0" borderId="0" xfId="20" applyFont="1" applyAlignment="1" applyProtection="1">
      <alignment vertical="center"/>
    </xf>
    <xf numFmtId="0" fontId="4" fillId="0" borderId="0" xfId="17" applyAlignment="1" applyProtection="1">
      <alignment horizontal="left" vertical="center"/>
    </xf>
    <xf numFmtId="0" fontId="9" fillId="0" borderId="0" xfId="0" applyFont="1" applyAlignment="1">
      <alignment vertical="center"/>
    </xf>
    <xf numFmtId="0" fontId="9" fillId="0" borderId="0" xfId="20" applyFont="1" applyAlignment="1" applyProtection="1">
      <alignment vertical="center" wrapText="1"/>
    </xf>
    <xf numFmtId="0" fontId="4" fillId="0" borderId="0" xfId="6" applyAlignment="1" applyProtection="1">
      <alignment horizontal="left" vertical="center" wrapText="1"/>
    </xf>
    <xf numFmtId="0" fontId="4" fillId="0" borderId="0" xfId="0" applyFont="1"/>
    <xf numFmtId="0" fontId="4" fillId="0" borderId="0" xfId="0" applyFont="1" applyAlignment="1">
      <alignment wrapText="1"/>
    </xf>
    <xf numFmtId="0" fontId="4" fillId="0" borderId="0" xfId="11" applyFont="1" applyAlignment="1">
      <alignment vertical="center" wrapText="1"/>
    </xf>
    <xf numFmtId="0" fontId="10" fillId="0" borderId="0" xfId="11" applyFont="1" applyAlignment="1">
      <alignment vertical="center" wrapText="1"/>
    </xf>
    <xf numFmtId="0" fontId="10" fillId="0" borderId="0" xfId="5" applyFont="1" applyAlignment="1" applyProtection="1">
      <alignment vertical="center" wrapText="1"/>
    </xf>
    <xf numFmtId="0" fontId="4" fillId="0" borderId="0" xfId="19" applyFont="1" applyAlignment="1">
      <alignment vertical="center" wrapText="1"/>
    </xf>
    <xf numFmtId="0" fontId="10" fillId="0" borderId="0" xfId="19" applyFont="1" applyAlignment="1">
      <alignment vertical="center" wrapText="1"/>
    </xf>
    <xf numFmtId="0" fontId="4" fillId="0" borderId="0" xfId="9" applyFont="1" applyAlignment="1">
      <alignment vertical="center" wrapText="1"/>
    </xf>
    <xf numFmtId="0" fontId="10" fillId="0" borderId="0" xfId="9" applyFont="1" applyAlignment="1">
      <alignment vertical="center" wrapText="1"/>
    </xf>
    <xf numFmtId="0" fontId="4" fillId="0" borderId="0" xfId="8" applyFont="1" applyAlignment="1">
      <alignment vertical="center" wrapText="1"/>
    </xf>
    <xf numFmtId="0" fontId="10" fillId="0" borderId="0" xfId="8" applyFont="1" applyAlignment="1">
      <alignment vertical="center" wrapText="1"/>
    </xf>
    <xf numFmtId="0" fontId="4" fillId="0" borderId="0" xfId="10" applyFont="1" applyAlignment="1">
      <alignment vertical="center" wrapText="1"/>
    </xf>
    <xf numFmtId="0" fontId="10" fillId="0" borderId="0" xfId="8" applyFont="1" applyAlignment="1">
      <alignment vertical="center"/>
    </xf>
    <xf numFmtId="0" fontId="11" fillId="0" borderId="0" xfId="6" applyFont="1" applyProtection="1"/>
    <xf numFmtId="0" fontId="12" fillId="0" borderId="0" xfId="6" applyFont="1" applyProtection="1"/>
    <xf numFmtId="0" fontId="12" fillId="0" borderId="0" xfId="13" applyFont="1" applyProtection="1"/>
    <xf numFmtId="0" fontId="5" fillId="0" borderId="0" xfId="6" applyFont="1" applyProtection="1"/>
    <xf numFmtId="0" fontId="8" fillId="0" borderId="2" xfId="6" applyFont="1" applyBorder="1" applyAlignment="1" applyProtection="1">
      <alignment horizontal="left" vertical="center" wrapText="1"/>
    </xf>
    <xf numFmtId="0" fontId="8" fillId="0" borderId="2" xfId="6" applyFont="1" applyBorder="1" applyAlignment="1" applyProtection="1">
      <alignment horizontal="right" vertical="center" wrapText="1"/>
    </xf>
    <xf numFmtId="0" fontId="10" fillId="0" borderId="0" xfId="6" applyFont="1" applyProtection="1"/>
    <xf numFmtId="164" fontId="8" fillId="0" borderId="0" xfId="6" applyNumberFormat="1" applyFont="1" applyAlignment="1" applyProtection="1">
      <alignment horizontal="right"/>
    </xf>
    <xf numFmtId="164" fontId="8" fillId="0" borderId="0" xfId="2" applyNumberFormat="1" applyFont="1" applyFill="1" applyAlignment="1">
      <alignment horizontal="right"/>
    </xf>
    <xf numFmtId="0" fontId="4" fillId="0" borderId="0" xfId="6" applyAlignment="1" applyProtection="1">
      <alignment wrapText="1"/>
    </xf>
    <xf numFmtId="2" fontId="4" fillId="0" borderId="0" xfId="6" applyNumberFormat="1" applyAlignment="1" applyProtection="1">
      <alignment horizontal="right"/>
    </xf>
    <xf numFmtId="9" fontId="4" fillId="0" borderId="0" xfId="2" applyFont="1" applyFill="1" applyAlignment="1">
      <alignment horizontal="right"/>
    </xf>
    <xf numFmtId="3" fontId="4" fillId="0" borderId="0" xfId="6" applyNumberFormat="1" applyAlignment="1" applyProtection="1">
      <alignment horizontal="right"/>
    </xf>
    <xf numFmtId="0" fontId="4" fillId="0" borderId="3" xfId="6" applyBorder="1" applyAlignment="1" applyProtection="1">
      <alignment wrapText="1"/>
    </xf>
    <xf numFmtId="4" fontId="4" fillId="0" borderId="3" xfId="6" applyNumberFormat="1" applyBorder="1" applyAlignment="1" applyProtection="1">
      <alignment horizontal="right"/>
    </xf>
    <xf numFmtId="4" fontId="4" fillId="0" borderId="3" xfId="6" applyNumberFormat="1" applyBorder="1" applyAlignment="1" applyProtection="1">
      <alignment horizontal="right" wrapText="1"/>
    </xf>
    <xf numFmtId="9" fontId="4" fillId="0" borderId="3" xfId="2" applyFont="1" applyFill="1" applyBorder="1" applyAlignment="1">
      <alignment horizontal="right"/>
    </xf>
    <xf numFmtId="0" fontId="4" fillId="0" borderId="0" xfId="17" applyAlignment="1" applyProtection="1">
      <alignment vertical="center"/>
    </xf>
    <xf numFmtId="164" fontId="4" fillId="0" borderId="0" xfId="17" applyNumberFormat="1" applyAlignment="1" applyProtection="1">
      <alignment vertical="center"/>
    </xf>
    <xf numFmtId="9" fontId="4" fillId="0" borderId="0" xfId="6" applyNumberFormat="1" applyProtection="1"/>
    <xf numFmtId="166" fontId="4" fillId="0" borderId="0" xfId="6" applyNumberFormat="1" applyProtection="1"/>
    <xf numFmtId="4" fontId="4" fillId="0" borderId="0" xfId="6" applyNumberFormat="1" applyProtection="1"/>
    <xf numFmtId="0" fontId="8" fillId="0" borderId="2" xfId="6" applyFont="1" applyBorder="1" applyAlignment="1" applyProtection="1">
      <alignment vertical="center"/>
    </xf>
    <xf numFmtId="0" fontId="8" fillId="0" borderId="2" xfId="0" applyFont="1" applyBorder="1" applyAlignment="1">
      <alignment horizontal="right" vertical="center" wrapText="1"/>
    </xf>
    <xf numFmtId="0" fontId="4" fillId="0" borderId="4" xfId="6" applyBorder="1" applyAlignment="1" applyProtection="1">
      <alignment horizontal="left" vertical="center" wrapText="1"/>
    </xf>
    <xf numFmtId="0" fontId="4" fillId="0" borderId="0" xfId="6" applyAlignment="1" applyProtection="1">
      <alignment horizontal="left"/>
    </xf>
    <xf numFmtId="0" fontId="4" fillId="0" borderId="0" xfId="6" applyAlignment="1" applyProtection="1">
      <alignment horizontal="left" wrapText="1"/>
    </xf>
    <xf numFmtId="4" fontId="4" fillId="0" borderId="0" xfId="6" applyNumberFormat="1" applyAlignment="1" applyProtection="1">
      <alignment horizontal="right"/>
    </xf>
    <xf numFmtId="0" fontId="4" fillId="0" borderId="3" xfId="6" applyBorder="1" applyAlignment="1" applyProtection="1">
      <alignment horizontal="left" vertical="center" wrapText="1"/>
    </xf>
    <xf numFmtId="0" fontId="4" fillId="0" borderId="3" xfId="6" applyBorder="1" applyAlignment="1" applyProtection="1">
      <alignment horizontal="left" wrapText="1"/>
    </xf>
    <xf numFmtId="3" fontId="4" fillId="0" borderId="3" xfId="6" applyNumberFormat="1" applyBorder="1" applyAlignment="1" applyProtection="1">
      <alignment horizontal="right"/>
    </xf>
    <xf numFmtId="164" fontId="8" fillId="0" borderId="0" xfId="6" applyNumberFormat="1" applyFont="1" applyProtection="1"/>
    <xf numFmtId="2" fontId="4" fillId="0" borderId="0" xfId="6" applyNumberFormat="1" applyProtection="1"/>
    <xf numFmtId="0" fontId="4" fillId="0" borderId="3" xfId="6" applyBorder="1" applyProtection="1"/>
    <xf numFmtId="9" fontId="4" fillId="0" borderId="0" xfId="2" applyFont="1"/>
    <xf numFmtId="0" fontId="8" fillId="0" borderId="2" xfId="6" applyFont="1" applyBorder="1" applyAlignment="1" applyProtection="1">
      <alignment horizontal="left" vertical="center"/>
    </xf>
    <xf numFmtId="0" fontId="4" fillId="0" borderId="0" xfId="16" applyProtection="1"/>
    <xf numFmtId="0" fontId="8" fillId="0" borderId="2" xfId="0" applyFont="1" applyBorder="1" applyAlignment="1">
      <alignment horizontal="center" vertical="center" wrapText="1"/>
    </xf>
    <xf numFmtId="165" fontId="4" fillId="0" borderId="0" xfId="1" applyNumberFormat="1" applyFont="1" applyFill="1"/>
    <xf numFmtId="165" fontId="4" fillId="0" borderId="0" xfId="1" applyNumberFormat="1" applyFont="1" applyFill="1" applyAlignment="1">
      <alignment horizontal="right"/>
    </xf>
    <xf numFmtId="165" fontId="4" fillId="0" borderId="3" xfId="1" applyNumberFormat="1" applyFont="1" applyFill="1" applyBorder="1"/>
    <xf numFmtId="165" fontId="4" fillId="0" borderId="3" xfId="1" applyNumberFormat="1" applyFont="1" applyFill="1" applyBorder="1" applyAlignment="1">
      <alignment horizontal="right"/>
    </xf>
    <xf numFmtId="0" fontId="4" fillId="0" borderId="0" xfId="6" applyAlignment="1" applyProtection="1">
      <alignment horizontal="left" vertical="center"/>
    </xf>
    <xf numFmtId="0" fontId="4" fillId="0" borderId="3" xfId="6" applyBorder="1" applyAlignment="1" applyProtection="1">
      <alignment horizontal="left" vertical="center"/>
    </xf>
    <xf numFmtId="168" fontId="4" fillId="0" borderId="0" xfId="6" applyNumberFormat="1" applyProtection="1"/>
    <xf numFmtId="165" fontId="4" fillId="0" borderId="0" xfId="6" applyNumberFormat="1" applyProtection="1"/>
    <xf numFmtId="167" fontId="8" fillId="0" borderId="0" xfId="6" applyNumberFormat="1" applyFont="1" applyAlignment="1" applyProtection="1">
      <alignment horizontal="right"/>
    </xf>
    <xf numFmtId="1" fontId="4" fillId="0" borderId="0" xfId="6" applyNumberFormat="1" applyAlignment="1" applyProtection="1">
      <alignment horizontal="right"/>
    </xf>
    <xf numFmtId="0" fontId="4" fillId="0" borderId="0" xfId="6" applyAlignment="1" applyProtection="1">
      <alignment horizontal="right"/>
    </xf>
    <xf numFmtId="1" fontId="4" fillId="0" borderId="3" xfId="6" applyNumberFormat="1" applyBorder="1" applyAlignment="1" applyProtection="1">
      <alignment horizontal="right"/>
    </xf>
    <xf numFmtId="0" fontId="4" fillId="0" borderId="4" xfId="6" applyBorder="1" applyAlignment="1" applyProtection="1">
      <alignment horizontal="left"/>
    </xf>
    <xf numFmtId="164" fontId="8" fillId="0" borderId="4" xfId="6" applyNumberFormat="1" applyFont="1" applyBorder="1" applyAlignment="1" applyProtection="1">
      <alignment horizontal="right"/>
    </xf>
    <xf numFmtId="0" fontId="4" fillId="0" borderId="3" xfId="6" applyBorder="1" applyAlignment="1" applyProtection="1">
      <alignment horizontal="left"/>
    </xf>
    <xf numFmtId="164" fontId="4" fillId="0" borderId="0" xfId="6" applyNumberFormat="1" applyAlignment="1" applyProtection="1">
      <alignment horizontal="right"/>
    </xf>
    <xf numFmtId="164" fontId="4" fillId="0" borderId="0" xfId="6" applyNumberFormat="1" applyProtection="1"/>
    <xf numFmtId="165" fontId="4" fillId="0" borderId="0" xfId="1" applyNumberFormat="1" applyFont="1" applyAlignment="1">
      <alignment horizontal="right"/>
    </xf>
    <xf numFmtId="165" fontId="4" fillId="0" borderId="3" xfId="1" applyNumberFormat="1" applyFont="1" applyBorder="1" applyAlignment="1">
      <alignment horizontal="right"/>
    </xf>
    <xf numFmtId="164" fontId="8" fillId="0" borderId="0" xfId="0" applyNumberFormat="1" applyFont="1" applyAlignment="1">
      <alignment horizontal="right"/>
    </xf>
    <xf numFmtId="2" fontId="4" fillId="0" borderId="0" xfId="0" applyNumberFormat="1" applyFont="1" applyAlignment="1">
      <alignment horizontal="right"/>
    </xf>
    <xf numFmtId="3" fontId="4" fillId="0" borderId="0" xfId="0" applyNumberFormat="1" applyFont="1" applyAlignment="1">
      <alignment horizontal="right"/>
    </xf>
    <xf numFmtId="3" fontId="4" fillId="0" borderId="3" xfId="0" applyNumberFormat="1" applyFont="1" applyBorder="1" applyAlignment="1">
      <alignment horizontal="right"/>
    </xf>
    <xf numFmtId="0" fontId="4" fillId="0" borderId="0" xfId="0" applyFont="1" applyAlignment="1">
      <alignment horizontal="right"/>
    </xf>
    <xf numFmtId="3" fontId="14" fillId="0" borderId="0" xfId="0" applyNumberFormat="1" applyFont="1" applyAlignment="1">
      <alignment horizontal="right"/>
    </xf>
    <xf numFmtId="167" fontId="8" fillId="0" borderId="0" xfId="0" applyNumberFormat="1" applyFont="1" applyAlignment="1">
      <alignment horizontal="right"/>
    </xf>
    <xf numFmtId="4" fontId="4" fillId="0" borderId="0" xfId="0" applyNumberFormat="1" applyFont="1" applyAlignment="1">
      <alignment horizontal="right"/>
    </xf>
    <xf numFmtId="0" fontId="15" fillId="0" borderId="0" xfId="6" applyFont="1" applyProtection="1"/>
    <xf numFmtId="0" fontId="10" fillId="0" borderId="0" xfId="6" applyFont="1" applyAlignment="1" applyProtection="1">
      <alignment horizontal="center" vertical="center" wrapText="1"/>
    </xf>
    <xf numFmtId="3" fontId="8" fillId="0" borderId="0" xfId="6" applyNumberFormat="1" applyFont="1" applyProtection="1"/>
    <xf numFmtId="3" fontId="4" fillId="0" borderId="0" xfId="6" applyNumberFormat="1" applyProtection="1"/>
    <xf numFmtId="166" fontId="4" fillId="0" borderId="0" xfId="2" applyNumberFormat="1" applyFont="1" applyFill="1"/>
    <xf numFmtId="0" fontId="16" fillId="0" borderId="0" xfId="6" applyFont="1" applyProtection="1"/>
    <xf numFmtId="3" fontId="8" fillId="0" borderId="0" xfId="0" applyNumberFormat="1" applyFont="1" applyAlignment="1">
      <alignment horizontal="right"/>
    </xf>
    <xf numFmtId="0" fontId="6" fillId="0" borderId="0" xfId="6" applyFont="1" applyAlignment="1" applyProtection="1">
      <alignment horizontal="left"/>
    </xf>
    <xf numFmtId="0" fontId="8" fillId="0" borderId="0" xfId="6" applyFont="1" applyAlignment="1" applyProtection="1">
      <alignment horizontal="left"/>
    </xf>
    <xf numFmtId="0" fontId="15" fillId="0" borderId="0" xfId="6" applyFont="1" applyAlignment="1" applyProtection="1">
      <alignment vertical="center"/>
    </xf>
    <xf numFmtId="0" fontId="12" fillId="0" borderId="3" xfId="6" applyFont="1" applyBorder="1" applyProtection="1"/>
    <xf numFmtId="0" fontId="9" fillId="0" borderId="3" xfId="6" applyFont="1" applyBorder="1" applyProtection="1"/>
    <xf numFmtId="0" fontId="9" fillId="0" borderId="3" xfId="6" applyFont="1" applyBorder="1" applyAlignment="1" applyProtection="1">
      <alignment horizontal="right" wrapText="1"/>
    </xf>
    <xf numFmtId="3" fontId="9" fillId="0" borderId="3" xfId="6" applyNumberFormat="1" applyFont="1" applyBorder="1" applyAlignment="1" applyProtection="1">
      <alignment horizontal="right" wrapText="1"/>
    </xf>
    <xf numFmtId="0" fontId="9" fillId="0" borderId="0" xfId="14" applyFont="1" applyAlignment="1" applyProtection="1">
      <alignment horizontal="right" wrapText="1"/>
    </xf>
    <xf numFmtId="0" fontId="9" fillId="0" borderId="0" xfId="6" applyFont="1" applyAlignment="1" applyProtection="1">
      <alignment horizontal="right" wrapText="1"/>
    </xf>
    <xf numFmtId="3" fontId="9" fillId="0" borderId="0" xfId="6" applyNumberFormat="1" applyFont="1" applyAlignment="1" applyProtection="1">
      <alignment horizontal="right" wrapText="1"/>
    </xf>
    <xf numFmtId="0" fontId="8" fillId="0" borderId="3" xfId="6" applyFont="1" applyBorder="1" applyAlignment="1" applyProtection="1">
      <alignment horizontal="left" vertical="center" wrapText="1"/>
    </xf>
    <xf numFmtId="0" fontId="8" fillId="0" borderId="3" xfId="6" applyFont="1" applyBorder="1" applyAlignment="1" applyProtection="1">
      <alignment horizontal="left" vertical="center"/>
    </xf>
    <xf numFmtId="0" fontId="8" fillId="0" borderId="0" xfId="6" applyFont="1" applyAlignment="1" applyProtection="1">
      <alignment vertical="center"/>
    </xf>
    <xf numFmtId="3" fontId="4" fillId="0" borderId="0" xfId="18" applyNumberFormat="1" applyFont="1" applyAlignment="1" applyProtection="1">
      <alignment horizontal="right"/>
    </xf>
    <xf numFmtId="164" fontId="8" fillId="0" borderId="0" xfId="18" applyNumberFormat="1" applyFont="1" applyAlignment="1" applyProtection="1">
      <alignment horizontal="right"/>
    </xf>
    <xf numFmtId="2" fontId="4" fillId="0" borderId="0" xfId="18" applyNumberFormat="1" applyFont="1" applyAlignment="1" applyProtection="1">
      <alignment horizontal="right"/>
    </xf>
    <xf numFmtId="0" fontId="4" fillId="0" borderId="4" xfId="6" applyBorder="1" applyProtection="1"/>
    <xf numFmtId="2" fontId="8" fillId="0" borderId="0" xfId="6" applyNumberFormat="1" applyFont="1" applyAlignment="1" applyProtection="1">
      <alignment horizontal="right"/>
    </xf>
    <xf numFmtId="0" fontId="8" fillId="0" borderId="0" xfId="6" applyFont="1" applyAlignment="1" applyProtection="1">
      <alignment horizontal="right"/>
    </xf>
    <xf numFmtId="0" fontId="4" fillId="0" borderId="3" xfId="6" applyBorder="1" applyAlignment="1" applyProtection="1">
      <alignment horizontal="right"/>
    </xf>
    <xf numFmtId="2" fontId="8" fillId="0" borderId="0" xfId="6" applyNumberFormat="1" applyFont="1" applyProtection="1"/>
    <xf numFmtId="2" fontId="9" fillId="0" borderId="0" xfId="6" applyNumberFormat="1" applyFont="1" applyAlignment="1" applyProtection="1">
      <alignment horizontal="right"/>
    </xf>
    <xf numFmtId="164" fontId="15" fillId="0" borderId="0" xfId="6" applyNumberFormat="1" applyFont="1" applyAlignment="1" applyProtection="1">
      <alignment horizontal="right"/>
    </xf>
    <xf numFmtId="0" fontId="9" fillId="0" borderId="0" xfId="6" applyFont="1" applyAlignment="1" applyProtection="1">
      <alignment horizontal="right"/>
    </xf>
    <xf numFmtId="164" fontId="15" fillId="0" borderId="0" xfId="18" applyNumberFormat="1" applyFont="1" applyAlignment="1" applyProtection="1">
      <alignment horizontal="right" indent="1"/>
    </xf>
    <xf numFmtId="2" fontId="9" fillId="0" borderId="0" xfId="18" applyNumberFormat="1" applyFont="1" applyAlignment="1" applyProtection="1">
      <alignment horizontal="right" indent="1"/>
    </xf>
    <xf numFmtId="3" fontId="9" fillId="0" borderId="0" xfId="18" applyNumberFormat="1" applyFont="1" applyAlignment="1" applyProtection="1">
      <alignment horizontal="right" indent="1"/>
    </xf>
    <xf numFmtId="0" fontId="10" fillId="0" borderId="0" xfId="6" applyFont="1" applyAlignment="1" applyProtection="1">
      <alignment vertical="center"/>
    </xf>
    <xf numFmtId="0" fontId="9" fillId="0" borderId="0" xfId="6" applyFont="1" applyAlignment="1" applyProtection="1">
      <alignment vertical="center"/>
    </xf>
    <xf numFmtId="164" fontId="15" fillId="0" borderId="0" xfId="18" applyNumberFormat="1" applyFont="1" applyAlignment="1" applyProtection="1">
      <alignment horizontal="right" vertical="center"/>
    </xf>
    <xf numFmtId="2" fontId="9" fillId="0" borderId="0" xfId="18" applyNumberFormat="1" applyFont="1" applyAlignment="1" applyProtection="1">
      <alignment horizontal="right" vertical="center"/>
    </xf>
    <xf numFmtId="3" fontId="9" fillId="0" borderId="0" xfId="18" applyNumberFormat="1" applyFont="1" applyAlignment="1" applyProtection="1">
      <alignment horizontal="right" vertical="center"/>
    </xf>
    <xf numFmtId="0" fontId="17" fillId="0" borderId="0" xfId="6" applyFont="1" applyAlignment="1" applyProtection="1">
      <alignment vertical="center"/>
    </xf>
    <xf numFmtId="0" fontId="9" fillId="0" borderId="0" xfId="6" applyFont="1" applyAlignment="1" applyProtection="1">
      <alignment vertical="center" wrapText="1"/>
    </xf>
    <xf numFmtId="0" fontId="9" fillId="0" borderId="0" xfId="6" applyFont="1" applyAlignment="1" applyProtection="1">
      <alignment wrapText="1"/>
    </xf>
    <xf numFmtId="0" fontId="9" fillId="0" borderId="0" xfId="6" applyFont="1" applyAlignment="1" applyProtection="1">
      <alignment vertical="top" wrapText="1"/>
    </xf>
    <xf numFmtId="0" fontId="9" fillId="0" borderId="0" xfId="17" applyFont="1" applyAlignment="1" applyProtection="1">
      <alignment vertical="center"/>
    </xf>
    <xf numFmtId="0" fontId="9" fillId="0" borderId="0" xfId="6" applyFont="1" applyAlignment="1" applyProtection="1">
      <alignment vertical="top"/>
    </xf>
    <xf numFmtId="0" fontId="9" fillId="0" borderId="0" xfId="17" applyFont="1" applyProtection="1"/>
    <xf numFmtId="0" fontId="15" fillId="0" borderId="0" xfId="15" applyFont="1" applyAlignment="1" applyProtection="1">
      <alignment vertical="top"/>
    </xf>
    <xf numFmtId="0" fontId="18" fillId="0" borderId="0" xfId="4" applyFont="1" applyFill="1" applyAlignment="1"/>
    <xf numFmtId="0" fontId="18" fillId="0" borderId="0" xfId="4" applyFont="1" applyFill="1" applyAlignment="1">
      <alignment vertical="top"/>
    </xf>
    <xf numFmtId="9" fontId="4" fillId="0" borderId="0" xfId="2" applyFont="1" applyProtection="1"/>
    <xf numFmtId="164" fontId="9" fillId="0" borderId="0" xfId="6" applyNumberFormat="1" applyFont="1" applyProtection="1"/>
    <xf numFmtId="9" fontId="10" fillId="0" borderId="0" xfId="2" applyFont="1" applyProtection="1"/>
    <xf numFmtId="167" fontId="9" fillId="0" borderId="0" xfId="6" applyNumberFormat="1" applyFont="1" applyProtection="1"/>
  </cellXfs>
  <cellStyles count="21">
    <cellStyle name="Comma" xfId="1" builtinId="3" customBuiltin="1"/>
    <cellStyle name="Heading 1" xfId="3" builtinId="16" customBuiltin="1"/>
    <cellStyle name="Hyperlink" xfId="4" xr:uid="{00000000-0005-0000-0000-000002000000}"/>
    <cellStyle name="Normal" xfId="0" builtinId="0" customBuiltin="1"/>
    <cellStyle name="Normal 14" xfId="5" xr:uid="{00000000-0005-0000-0000-000004000000}"/>
    <cellStyle name="Normal 2" xfId="6" xr:uid="{00000000-0005-0000-0000-000005000000}"/>
    <cellStyle name="Normal 2 2" xfId="7" xr:uid="{00000000-0005-0000-0000-000006000000}"/>
    <cellStyle name="Normal 2 2 12" xfId="8" xr:uid="{00000000-0005-0000-0000-000007000000}"/>
    <cellStyle name="Normal 2 2 2 2" xfId="9" xr:uid="{00000000-0005-0000-0000-000008000000}"/>
    <cellStyle name="Normal 2 2 3 2" xfId="10" xr:uid="{00000000-0005-0000-0000-000009000000}"/>
    <cellStyle name="Normal 2_FTE tables 3" xfId="11" xr:uid="{00000000-0005-0000-0000-00000A000000}"/>
    <cellStyle name="Normal 3" xfId="12" xr:uid="{00000000-0005-0000-0000-00000B000000}"/>
    <cellStyle name="Normal_Ch11 - Comparisons to the adult system 2011-12 2 2" xfId="13" xr:uid="{00000000-0005-0000-0000-00000C000000}"/>
    <cellStyle name="Normal_Compendia tables 2007 data 07.09.10" xfId="14" xr:uid="{00000000-0005-0000-0000-00000D000000}"/>
    <cellStyle name="Normal_draft table v3" xfId="15" xr:uid="{00000000-0005-0000-0000-00000E000000}"/>
    <cellStyle name="Normal_draft table v3 3" xfId="16" xr:uid="{00000000-0005-0000-0000-00000F000000}"/>
    <cellStyle name="Normal_draft table v3_Tables 1 to 7 &amp; 18 to 21 - Templates" xfId="17" xr:uid="{00000000-0005-0000-0000-000010000000}"/>
    <cellStyle name="Normal_Individual prisons" xfId="18" xr:uid="{00000000-0005-0000-0000-000011000000}"/>
    <cellStyle name="Normal_offending-histories-tables-1211(1)" xfId="19" xr:uid="{00000000-0005-0000-0000-000012000000}"/>
    <cellStyle name="Normal_Quarterly FTE tables combined" xfId="20" xr:uid="{00000000-0005-0000-0000-000013000000}"/>
    <cellStyle name="Percent" xfId="2" builtinId="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3:B18"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gov.uk/government/collections/proven-reoffending-statistics"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s://www.google.com/url?sa=t&amp;rct=j&amp;q=&amp;esrc=s&amp;source=web&amp;cd=2&amp;ved=2ahUKEwiV0rWZxvneAhVOZFAKHcblBXkQFjABegQICRAC&amp;url=https%3A%2F%2Fwww.ons.gov.uk%2Fons%2Fguide-method%2Fmethod-quality%2Fspecific%2Fcrime-statistics-methodology%2Fpresentational-changes-on-police-recorded-crime-in-england-and-wales.pdf&amp;usg=AOvVaw1qDX8jP9Rv4tCm9R4h4qO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6"/>
  <sheetViews>
    <sheetView tabSelected="1" workbookViewId="0"/>
  </sheetViews>
  <sheetFormatPr defaultColWidth="9.140625" defaultRowHeight="12.75" x14ac:dyDescent="0.2"/>
  <cols>
    <col min="1" max="1" width="19.28515625" style="2" customWidth="1"/>
    <col min="2" max="2" width="179.7109375" style="2" customWidth="1"/>
    <col min="3" max="3" width="9.140625" style="2" customWidth="1"/>
    <col min="4" max="16384" width="9.140625" style="2"/>
  </cols>
  <sheetData>
    <row r="1" spans="1:2" ht="15.75" x14ac:dyDescent="0.25">
      <c r="A1" s="1" t="s">
        <v>0</v>
      </c>
    </row>
    <row r="2" spans="1:2" s="4" customFormat="1" ht="15.6" customHeight="1" x14ac:dyDescent="0.2">
      <c r="A2" s="3" t="s">
        <v>1</v>
      </c>
      <c r="B2" s="3" t="s">
        <v>2</v>
      </c>
    </row>
    <row r="3" spans="1:2" ht="15.6" customHeight="1" x14ac:dyDescent="0.2">
      <c r="A3" s="5" t="s">
        <v>3</v>
      </c>
      <c r="B3" s="6" t="s">
        <v>4</v>
      </c>
    </row>
    <row r="4" spans="1:2" ht="15.6" customHeight="1" x14ac:dyDescent="0.2">
      <c r="A4" s="5" t="s">
        <v>5</v>
      </c>
      <c r="B4" s="6" t="s">
        <v>6</v>
      </c>
    </row>
    <row r="5" spans="1:2" ht="15.6" customHeight="1" x14ac:dyDescent="0.2">
      <c r="A5" s="5" t="s">
        <v>7</v>
      </c>
      <c r="B5" s="6" t="s">
        <v>8</v>
      </c>
    </row>
    <row r="6" spans="1:2" ht="15.6" customHeight="1" x14ac:dyDescent="0.2">
      <c r="A6" s="5" t="s">
        <v>9</v>
      </c>
      <c r="B6" s="6" t="s">
        <v>10</v>
      </c>
    </row>
    <row r="7" spans="1:2" ht="15.6" customHeight="1" x14ac:dyDescent="0.2">
      <c r="A7" s="5" t="s">
        <v>11</v>
      </c>
      <c r="B7" s="6" t="s">
        <v>12</v>
      </c>
    </row>
    <row r="8" spans="1:2" ht="15.6" customHeight="1" x14ac:dyDescent="0.2">
      <c r="A8" s="5" t="s">
        <v>13</v>
      </c>
      <c r="B8" s="6" t="s">
        <v>14</v>
      </c>
    </row>
    <row r="9" spans="1:2" ht="15.6" customHeight="1" x14ac:dyDescent="0.2">
      <c r="A9" s="5" t="s">
        <v>15</v>
      </c>
      <c r="B9" s="6" t="s">
        <v>16</v>
      </c>
    </row>
    <row r="10" spans="1:2" ht="15.6" customHeight="1" x14ac:dyDescent="0.2">
      <c r="A10" s="5" t="s">
        <v>17</v>
      </c>
      <c r="B10" s="6" t="s">
        <v>18</v>
      </c>
    </row>
    <row r="11" spans="1:2" ht="15.6" customHeight="1" x14ac:dyDescent="0.2">
      <c r="A11" s="5" t="s">
        <v>19</v>
      </c>
      <c r="B11" s="6" t="s">
        <v>20</v>
      </c>
    </row>
    <row r="12" spans="1:2" ht="15.6" customHeight="1" x14ac:dyDescent="0.2">
      <c r="A12" s="5" t="s">
        <v>21</v>
      </c>
      <c r="B12" s="6" t="s">
        <v>22</v>
      </c>
    </row>
    <row r="13" spans="1:2" ht="15.6" customHeight="1" x14ac:dyDescent="0.2">
      <c r="A13" s="5" t="s">
        <v>23</v>
      </c>
      <c r="B13" s="6" t="s">
        <v>24</v>
      </c>
    </row>
    <row r="14" spans="1:2" ht="15.6" customHeight="1" x14ac:dyDescent="0.2">
      <c r="A14" s="5" t="s">
        <v>25</v>
      </c>
      <c r="B14" s="6" t="s">
        <v>26</v>
      </c>
    </row>
    <row r="15" spans="1:2" ht="15.6" customHeight="1" x14ac:dyDescent="0.2">
      <c r="A15" s="5" t="s">
        <v>27</v>
      </c>
      <c r="B15" s="6" t="s">
        <v>28</v>
      </c>
    </row>
    <row r="16" spans="1:2" ht="15.6" customHeight="1" x14ac:dyDescent="0.2">
      <c r="A16" s="5" t="s">
        <v>29</v>
      </c>
      <c r="B16" s="6" t="s">
        <v>30</v>
      </c>
    </row>
    <row r="17" spans="1:2" ht="15.6" customHeight="1" x14ac:dyDescent="0.2">
      <c r="A17" s="5" t="s">
        <v>31</v>
      </c>
      <c r="B17" s="6" t="s">
        <v>32</v>
      </c>
    </row>
    <row r="18" spans="1:2" ht="15.6" customHeight="1" x14ac:dyDescent="0.2">
      <c r="A18" s="5" t="s">
        <v>33</v>
      </c>
      <c r="B18" s="6" t="s">
        <v>34</v>
      </c>
    </row>
    <row r="19" spans="1:2" ht="15.6" customHeight="1" x14ac:dyDescent="0.2">
      <c r="A19" s="7" t="s">
        <v>35</v>
      </c>
    </row>
    <row r="20" spans="1:2" ht="15.6" customHeight="1" x14ac:dyDescent="0.2">
      <c r="A20" s="8" t="s">
        <v>36</v>
      </c>
    </row>
    <row r="21" spans="1:2" ht="15.6" customHeight="1" x14ac:dyDescent="0.2">
      <c r="A21" s="2" t="s">
        <v>37</v>
      </c>
      <c r="B21" s="9"/>
    </row>
    <row r="26" spans="1:2" x14ac:dyDescent="0.2">
      <c r="A26" s="10"/>
    </row>
  </sheetData>
  <hyperlinks>
    <hyperlink ref="A3" location="'8.1a and 8.1b'!A1" display="Tables 8.1a and 8.1b" xr:uid="{00000000-0004-0000-0000-000000000000}"/>
    <hyperlink ref="A4" location="'8.2a and 8.2b'!A1" display="Tables 8.2a and 8.2b" xr:uid="{00000000-0004-0000-0000-000001000000}"/>
    <hyperlink ref="A5" location="'8.3a and 8.3b'!A1" display="Tables 8.3a and 8.3b" xr:uid="{00000000-0004-0000-0000-000002000000}"/>
    <hyperlink ref="A6" location="'8.4a'!A1" display="Table 8.4a" xr:uid="{00000000-0004-0000-0000-000003000000}"/>
    <hyperlink ref="A7" location="'8.4b'!A1" display="Table 8.4b" xr:uid="{00000000-0004-0000-0000-000004000000}"/>
    <hyperlink ref="A8" location="'8.5a'!A1" display="Table 8.5a" xr:uid="{00000000-0004-0000-0000-000005000000}"/>
    <hyperlink ref="A9" location="'8.5b'!A1" display="Table 8.5b" xr:uid="{00000000-0004-0000-0000-000006000000}"/>
    <hyperlink ref="A10" location="'8.6a'!A1" display="Table 8.6a" xr:uid="{00000000-0004-0000-0000-000007000000}"/>
    <hyperlink ref="A11" location="'8.6b'!A1" display="Table 8.6b" xr:uid="{00000000-0004-0000-0000-000008000000}"/>
    <hyperlink ref="A12" location="'8.7a'!A1" display="Table 8.7a" xr:uid="{00000000-0004-0000-0000-000009000000}"/>
    <hyperlink ref="A13" location="'8.7b'!A1" display="Table 8.7b" xr:uid="{00000000-0004-0000-0000-00000A000000}"/>
    <hyperlink ref="A14" location="'8.8a'!A1" display="Table 8.8a" xr:uid="{00000000-0004-0000-0000-00000B000000}"/>
    <hyperlink ref="A15" location="'8.8b'!A1" display="Table 8.8b" xr:uid="{00000000-0004-0000-0000-00000C000000}"/>
    <hyperlink ref="A16" location="'8.9a'!A1" display="Table 8.9a" xr:uid="{00000000-0004-0000-0000-00000D000000}"/>
    <hyperlink ref="A17" location="'8.9b'!A1" display="Table 8.9b" xr:uid="{00000000-0004-0000-0000-00000E000000}"/>
    <hyperlink ref="A18" location="'8.10'!A1" display="Table 8.10" xr:uid="{00000000-0004-0000-0000-00000F000000}"/>
    <hyperlink ref="A20" r:id="rId1" xr:uid="{00000000-0004-0000-0000-000010000000}"/>
  </hyperlinks>
  <pageMargins left="0.74803149606299213" right="0.74803149606299213" top="0.98425196850393704" bottom="0.98425196850393704" header="0.511811023622047" footer="0.511811023622047"/>
  <pageSetup paperSize="0" scale="81"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37"/>
  <sheetViews>
    <sheetView topLeftCell="A16" workbookViewId="0">
      <selection activeCell="M37" sqref="M37"/>
    </sheetView>
  </sheetViews>
  <sheetFormatPr defaultColWidth="9.140625" defaultRowHeight="15" customHeight="1" x14ac:dyDescent="0.2"/>
  <cols>
    <col min="1" max="1" width="28.28515625" style="2" customWidth="1"/>
    <col min="2" max="2" width="43.85546875" style="2" customWidth="1"/>
    <col min="3" max="13" width="9.42578125" style="2" customWidth="1"/>
    <col min="14" max="15" width="14.28515625" style="2" customWidth="1"/>
    <col min="16" max="16" width="9.140625" style="2" customWidth="1"/>
    <col min="17" max="16384" width="9.140625" style="2"/>
  </cols>
  <sheetData>
    <row r="1" spans="1:15" s="40" customFormat="1" ht="15" customHeight="1" x14ac:dyDescent="0.25">
      <c r="A1" s="1" t="s">
        <v>124</v>
      </c>
    </row>
    <row r="2" spans="1:15" ht="15" customHeight="1" x14ac:dyDescent="0.2">
      <c r="A2" s="38" t="s">
        <v>125</v>
      </c>
      <c r="C2" s="9"/>
      <c r="D2" s="9"/>
      <c r="E2" s="9"/>
      <c r="F2" s="9"/>
      <c r="G2" s="9"/>
      <c r="H2" s="9"/>
      <c r="I2" s="9"/>
      <c r="J2" s="9"/>
      <c r="K2" s="9"/>
      <c r="L2" s="9"/>
      <c r="M2" s="9"/>
      <c r="N2" s="9"/>
      <c r="O2" s="9"/>
    </row>
    <row r="3" spans="1:15" ht="15" customHeight="1" x14ac:dyDescent="0.2">
      <c r="A3" s="38" t="s">
        <v>84</v>
      </c>
      <c r="C3" s="9"/>
      <c r="D3" s="9"/>
      <c r="E3" s="9"/>
      <c r="F3" s="9"/>
      <c r="G3" s="9"/>
      <c r="H3" s="9"/>
      <c r="I3" s="9"/>
      <c r="J3" s="9"/>
      <c r="K3" s="9"/>
      <c r="L3" s="9"/>
      <c r="M3" s="9"/>
      <c r="N3" s="9"/>
      <c r="O3" s="9"/>
    </row>
    <row r="4" spans="1:15" ht="15" customHeight="1" x14ac:dyDescent="0.2">
      <c r="A4" s="38" t="s">
        <v>58</v>
      </c>
      <c r="C4" s="9"/>
      <c r="D4" s="9"/>
      <c r="E4" s="9"/>
      <c r="F4" s="9"/>
      <c r="G4" s="9"/>
      <c r="H4" s="9"/>
      <c r="I4" s="9"/>
      <c r="J4" s="9"/>
      <c r="K4" s="9"/>
      <c r="L4" s="9"/>
      <c r="M4" s="9"/>
      <c r="N4" s="9"/>
      <c r="O4" s="9"/>
    </row>
    <row r="5" spans="1:15" s="43" customFormat="1" ht="56.45" customHeight="1" x14ac:dyDescent="0.2">
      <c r="A5" s="41" t="s">
        <v>126</v>
      </c>
      <c r="B5" s="41" t="s">
        <v>60</v>
      </c>
      <c r="C5" s="42">
        <v>2013</v>
      </c>
      <c r="D5" s="42">
        <v>2014</v>
      </c>
      <c r="E5" s="42">
        <v>2015</v>
      </c>
      <c r="F5" s="42" t="s">
        <v>61</v>
      </c>
      <c r="G5" s="42">
        <v>2017</v>
      </c>
      <c r="H5" s="42">
        <v>2018</v>
      </c>
      <c r="I5" s="42">
        <v>2019</v>
      </c>
      <c r="J5" s="42">
        <v>2020</v>
      </c>
      <c r="K5" s="42">
        <v>2021</v>
      </c>
      <c r="L5" s="42">
        <v>2022</v>
      </c>
      <c r="M5" s="42">
        <v>2023</v>
      </c>
      <c r="N5" s="60" t="s">
        <v>62</v>
      </c>
      <c r="O5" s="60" t="s">
        <v>63</v>
      </c>
    </row>
    <row r="6" spans="1:15" s="43" customFormat="1" ht="15" customHeight="1" x14ac:dyDescent="0.2">
      <c r="A6" s="23" t="s">
        <v>127</v>
      </c>
      <c r="B6" s="62" t="s">
        <v>64</v>
      </c>
      <c r="C6" s="44">
        <v>22.999732916173802</v>
      </c>
      <c r="D6" s="44">
        <v>24.2304732589457</v>
      </c>
      <c r="E6" s="44">
        <v>24.5754565844281</v>
      </c>
      <c r="F6" s="44">
        <v>24.7172564757388</v>
      </c>
      <c r="G6" s="44">
        <v>23.320266831717198</v>
      </c>
      <c r="H6" s="44">
        <v>20.534077321642101</v>
      </c>
      <c r="I6" s="44">
        <v>20.259128386336901</v>
      </c>
      <c r="J6" s="44">
        <v>17.856758212170199</v>
      </c>
      <c r="K6" s="44">
        <v>16.3888888888889</v>
      </c>
      <c r="L6" s="44">
        <v>17.612724354297388</v>
      </c>
      <c r="M6" s="44">
        <v>16.712593000826701</v>
      </c>
      <c r="N6" s="44">
        <f>M6-C6</f>
        <v>-6.287139915347101</v>
      </c>
      <c r="O6" s="44">
        <f>M6-L6</f>
        <v>-0.9001313534706874</v>
      </c>
    </row>
    <row r="7" spans="1:15" s="43" customFormat="1" ht="15" customHeight="1" x14ac:dyDescent="0.2">
      <c r="A7" s="23" t="s">
        <v>127</v>
      </c>
      <c r="B7" s="63" t="s">
        <v>65</v>
      </c>
      <c r="C7" s="47">
        <v>2.3649635036496401</v>
      </c>
      <c r="D7" s="47">
        <v>2.50714569273521</v>
      </c>
      <c r="E7" s="47">
        <v>2.5699695784441499</v>
      </c>
      <c r="F7" s="47">
        <v>2.7493234932349302</v>
      </c>
      <c r="G7" s="47">
        <v>2.7864936596874101</v>
      </c>
      <c r="H7" s="47">
        <v>2.7845496894409898</v>
      </c>
      <c r="I7" s="47">
        <v>2.8648255813953498</v>
      </c>
      <c r="J7" s="47">
        <v>2.6821471652593498</v>
      </c>
      <c r="K7" s="47">
        <v>2.6238902340597301</v>
      </c>
      <c r="L7" s="47">
        <v>2.8624689312344658</v>
      </c>
      <c r="M7" s="47">
        <v>2.9002473206924999</v>
      </c>
      <c r="N7" s="48">
        <f>M7/C7-1</f>
        <v>0.22633914486071482</v>
      </c>
      <c r="O7" s="48">
        <f>M7/L7-1</f>
        <v>1.319783388591822E-2</v>
      </c>
    </row>
    <row r="8" spans="1:15" s="43" customFormat="1" ht="15" customHeight="1" x14ac:dyDescent="0.2">
      <c r="A8" s="23" t="s">
        <v>127</v>
      </c>
      <c r="B8" s="63" t="s">
        <v>66</v>
      </c>
      <c r="C8" s="49">
        <v>14256</v>
      </c>
      <c r="D8" s="49">
        <v>12631</v>
      </c>
      <c r="E8" s="49">
        <v>11827</v>
      </c>
      <c r="F8" s="49">
        <v>11176</v>
      </c>
      <c r="G8" s="49">
        <v>9449</v>
      </c>
      <c r="H8" s="49">
        <v>7173</v>
      </c>
      <c r="I8" s="49">
        <v>5913</v>
      </c>
      <c r="J8" s="49">
        <v>4447</v>
      </c>
      <c r="K8" s="49">
        <v>3251</v>
      </c>
      <c r="L8" s="49">
        <v>3455</v>
      </c>
      <c r="M8" s="49">
        <v>3518</v>
      </c>
      <c r="N8" s="48">
        <f t="shared" ref="N8:N35" si="0">M8/C8-1</f>
        <v>-0.75322671156004484</v>
      </c>
      <c r="O8" s="48">
        <f t="shared" ref="O8:O35" si="1">M8/L8-1</f>
        <v>1.8234442836468912E-2</v>
      </c>
    </row>
    <row r="9" spans="1:15" s="43" customFormat="1" ht="15" customHeight="1" x14ac:dyDescent="0.2">
      <c r="A9" s="23" t="s">
        <v>127</v>
      </c>
      <c r="B9" s="63" t="s">
        <v>67</v>
      </c>
      <c r="C9" s="49">
        <v>6028</v>
      </c>
      <c r="D9" s="49">
        <v>5038</v>
      </c>
      <c r="E9" s="49">
        <v>4602</v>
      </c>
      <c r="F9" s="49">
        <v>4065</v>
      </c>
      <c r="G9" s="49">
        <v>3391</v>
      </c>
      <c r="H9" s="49">
        <v>2576</v>
      </c>
      <c r="I9" s="49">
        <v>2064</v>
      </c>
      <c r="J9" s="49">
        <v>1658</v>
      </c>
      <c r="K9" s="49">
        <v>1239</v>
      </c>
      <c r="L9" s="49">
        <v>1207</v>
      </c>
      <c r="M9" s="49">
        <v>1213</v>
      </c>
      <c r="N9" s="48">
        <f t="shared" si="0"/>
        <v>-0.79877239548772394</v>
      </c>
      <c r="O9" s="48">
        <f t="shared" si="1"/>
        <v>4.9710024855011969E-3</v>
      </c>
    </row>
    <row r="10" spans="1:15" s="43" customFormat="1" ht="15" customHeight="1" x14ac:dyDescent="0.2">
      <c r="A10" s="65" t="s">
        <v>127</v>
      </c>
      <c r="B10" s="66" t="s">
        <v>68</v>
      </c>
      <c r="C10" s="67">
        <v>26209</v>
      </c>
      <c r="D10" s="67">
        <v>20792</v>
      </c>
      <c r="E10" s="67">
        <v>18726</v>
      </c>
      <c r="F10" s="67">
        <v>16446</v>
      </c>
      <c r="G10" s="67">
        <v>14541</v>
      </c>
      <c r="H10" s="67">
        <v>12545</v>
      </c>
      <c r="I10" s="67">
        <v>10188</v>
      </c>
      <c r="J10" s="67">
        <v>9285</v>
      </c>
      <c r="K10" s="67">
        <v>7560</v>
      </c>
      <c r="L10" s="67">
        <v>6853</v>
      </c>
      <c r="M10" s="67">
        <v>7258</v>
      </c>
      <c r="N10" s="53">
        <f t="shared" si="0"/>
        <v>-0.72307222709756191</v>
      </c>
      <c r="O10" s="53">
        <f t="shared" si="1"/>
        <v>5.909820516562081E-2</v>
      </c>
    </row>
    <row r="11" spans="1:15" s="43" customFormat="1" ht="15" customHeight="1" x14ac:dyDescent="0.2">
      <c r="A11" s="23" t="s">
        <v>128</v>
      </c>
      <c r="B11" s="62" t="s">
        <v>64</v>
      </c>
      <c r="C11" s="44">
        <v>39.675988665763199</v>
      </c>
      <c r="D11" s="44">
        <v>42.889978547349102</v>
      </c>
      <c r="E11" s="44">
        <v>43.138173302107703</v>
      </c>
      <c r="F11" s="44">
        <v>42.299197954202</v>
      </c>
      <c r="G11" s="44">
        <v>42.503799917092699</v>
      </c>
      <c r="H11" s="44">
        <v>39.091380203834902</v>
      </c>
      <c r="I11" s="44">
        <v>37.594964184936003</v>
      </c>
      <c r="J11" s="44">
        <v>34.875183553597701</v>
      </c>
      <c r="K11" s="44">
        <v>32.577251808021003</v>
      </c>
      <c r="L11" s="44">
        <v>34.267322983718287</v>
      </c>
      <c r="M11" s="44">
        <v>35.634328358208997</v>
      </c>
      <c r="N11" s="44">
        <f>M11-C11</f>
        <v>-4.0416603075542028</v>
      </c>
      <c r="O11" s="44">
        <f>M11-L11</f>
        <v>1.3670053744907094</v>
      </c>
    </row>
    <row r="12" spans="1:15" s="43" customFormat="1" ht="15" customHeight="1" x14ac:dyDescent="0.2">
      <c r="A12" s="23" t="s">
        <v>128</v>
      </c>
      <c r="B12" s="63" t="s">
        <v>65</v>
      </c>
      <c r="C12" s="47">
        <v>2.7683589504735302</v>
      </c>
      <c r="D12" s="47">
        <v>2.8869239013933501</v>
      </c>
      <c r="E12" s="47">
        <v>3.1494028230184599</v>
      </c>
      <c r="F12" s="47">
        <v>3.24374828249519</v>
      </c>
      <c r="G12" s="47">
        <v>3.35793237971391</v>
      </c>
      <c r="H12" s="47">
        <v>3.2271321254971301</v>
      </c>
      <c r="I12" s="47">
        <v>3.3083140877598201</v>
      </c>
      <c r="J12" s="47">
        <v>3.0273684210526302</v>
      </c>
      <c r="K12" s="47">
        <v>2.9253279515640802</v>
      </c>
      <c r="L12" s="47">
        <v>3.3690607734806628</v>
      </c>
      <c r="M12" s="47">
        <v>3.6554973821989498</v>
      </c>
      <c r="N12" s="48">
        <f>M12/C12-1</f>
        <v>0.32045643198605944</v>
      </c>
      <c r="O12" s="48">
        <f>M12/L12-1</f>
        <v>8.5019721511987445E-2</v>
      </c>
    </row>
    <row r="13" spans="1:15" s="43" customFormat="1" ht="15" customHeight="1" x14ac:dyDescent="0.2">
      <c r="A13" s="23" t="s">
        <v>128</v>
      </c>
      <c r="B13" s="63" t="s">
        <v>66</v>
      </c>
      <c r="C13" s="49">
        <v>17831</v>
      </c>
      <c r="D13" s="49">
        <v>16161</v>
      </c>
      <c r="E13" s="49">
        <v>14503</v>
      </c>
      <c r="F13" s="49">
        <v>11804</v>
      </c>
      <c r="G13" s="49">
        <v>10329</v>
      </c>
      <c r="H13" s="49">
        <v>7303</v>
      </c>
      <c r="I13" s="49">
        <v>5730</v>
      </c>
      <c r="J13" s="49">
        <v>4314</v>
      </c>
      <c r="K13" s="49">
        <v>2899</v>
      </c>
      <c r="L13" s="49">
        <v>3049</v>
      </c>
      <c r="M13" s="49">
        <v>3491</v>
      </c>
      <c r="N13" s="48">
        <f t="shared" si="0"/>
        <v>-0.80421737423588135</v>
      </c>
      <c r="O13" s="48">
        <f t="shared" si="1"/>
        <v>0.14496556247950143</v>
      </c>
    </row>
    <row r="14" spans="1:15" s="43" customFormat="1" ht="15" customHeight="1" x14ac:dyDescent="0.2">
      <c r="A14" s="23" t="s">
        <v>128</v>
      </c>
      <c r="B14" s="63" t="s">
        <v>67</v>
      </c>
      <c r="C14" s="49">
        <v>6441</v>
      </c>
      <c r="D14" s="49">
        <v>5598</v>
      </c>
      <c r="E14" s="49">
        <v>4605</v>
      </c>
      <c r="F14" s="49">
        <v>3639</v>
      </c>
      <c r="G14" s="49">
        <v>3076</v>
      </c>
      <c r="H14" s="49">
        <v>2263</v>
      </c>
      <c r="I14" s="49">
        <v>1732</v>
      </c>
      <c r="J14" s="49">
        <v>1425</v>
      </c>
      <c r="K14" s="49">
        <v>991</v>
      </c>
      <c r="L14" s="49">
        <v>905</v>
      </c>
      <c r="M14" s="49">
        <v>955</v>
      </c>
      <c r="N14" s="48">
        <f t="shared" si="0"/>
        <v>-0.85173109765564359</v>
      </c>
      <c r="O14" s="48">
        <f t="shared" si="1"/>
        <v>5.5248618784530468E-2</v>
      </c>
    </row>
    <row r="15" spans="1:15" s="43" customFormat="1" ht="15" customHeight="1" x14ac:dyDescent="0.2">
      <c r="A15" s="65" t="s">
        <v>128</v>
      </c>
      <c r="B15" s="66" t="s">
        <v>68</v>
      </c>
      <c r="C15" s="67">
        <v>16234</v>
      </c>
      <c r="D15" s="67">
        <v>13052</v>
      </c>
      <c r="E15" s="67">
        <v>10675</v>
      </c>
      <c r="F15" s="67">
        <v>8603</v>
      </c>
      <c r="G15" s="67">
        <v>7237</v>
      </c>
      <c r="H15" s="67">
        <v>5789</v>
      </c>
      <c r="I15" s="67">
        <v>4607</v>
      </c>
      <c r="J15" s="67">
        <v>4086</v>
      </c>
      <c r="K15" s="67">
        <v>3042</v>
      </c>
      <c r="L15" s="67">
        <v>2641</v>
      </c>
      <c r="M15" s="67">
        <v>2680</v>
      </c>
      <c r="N15" s="53">
        <f t="shared" si="0"/>
        <v>-0.83491437723296791</v>
      </c>
      <c r="O15" s="53">
        <f t="shared" si="1"/>
        <v>1.4767133661491849E-2</v>
      </c>
    </row>
    <row r="16" spans="1:15" s="43" customFormat="1" ht="15" customHeight="1" x14ac:dyDescent="0.2">
      <c r="A16" s="23" t="s">
        <v>129</v>
      </c>
      <c r="B16" s="62" t="s">
        <v>64</v>
      </c>
      <c r="C16" s="44">
        <v>55.369247235105199</v>
      </c>
      <c r="D16" s="44">
        <v>55.814191960623504</v>
      </c>
      <c r="E16" s="44">
        <v>56.6957162145575</v>
      </c>
      <c r="F16" s="44">
        <v>56.785925487877002</v>
      </c>
      <c r="G16" s="44">
        <v>54.5642795513374</v>
      </c>
      <c r="H16" s="44">
        <v>51.978675415214298</v>
      </c>
      <c r="I16" s="44">
        <v>48.033775633293097</v>
      </c>
      <c r="J16" s="44">
        <v>44.409130309159202</v>
      </c>
      <c r="K16" s="44">
        <v>42.407407407407398</v>
      </c>
      <c r="L16" s="44">
        <v>45.658396946564885</v>
      </c>
      <c r="M16" s="44">
        <v>47.849954254345803</v>
      </c>
      <c r="N16" s="44">
        <f>M16-C16</f>
        <v>-7.5192929807593956</v>
      </c>
      <c r="O16" s="44">
        <f>M16-L16</f>
        <v>2.1915573077809185</v>
      </c>
    </row>
    <row r="17" spans="1:15" s="43" customFormat="1" ht="15" customHeight="1" x14ac:dyDescent="0.2">
      <c r="A17" s="23" t="s">
        <v>129</v>
      </c>
      <c r="B17" s="63" t="s">
        <v>65</v>
      </c>
      <c r="C17" s="47">
        <v>3.3047680412371099</v>
      </c>
      <c r="D17" s="47">
        <v>3.4793312511482601</v>
      </c>
      <c r="E17" s="47">
        <v>3.67698636068413</v>
      </c>
      <c r="F17" s="47">
        <v>3.8076021869304899</v>
      </c>
      <c r="G17" s="47">
        <v>3.95129664769133</v>
      </c>
      <c r="H17" s="47">
        <v>4.0785009861932897</v>
      </c>
      <c r="I17" s="47">
        <v>3.6609743847312899</v>
      </c>
      <c r="J17" s="47">
        <v>3.4938191281717601</v>
      </c>
      <c r="K17" s="47">
        <v>3.5379912663755499</v>
      </c>
      <c r="L17" s="47">
        <v>3.9341692789968654</v>
      </c>
      <c r="M17" s="47">
        <v>4.2055449330783903</v>
      </c>
      <c r="N17" s="48">
        <f>M17/C17-1</f>
        <v>0.27256887037193778</v>
      </c>
      <c r="O17" s="48">
        <f>M17/L17-1</f>
        <v>6.8979150320323868E-2</v>
      </c>
    </row>
    <row r="18" spans="1:15" s="43" customFormat="1" ht="15" customHeight="1" x14ac:dyDescent="0.2">
      <c r="A18" s="23" t="s">
        <v>129</v>
      </c>
      <c r="B18" s="63" t="s">
        <v>66</v>
      </c>
      <c r="C18" s="49">
        <v>20516</v>
      </c>
      <c r="D18" s="49">
        <v>18938</v>
      </c>
      <c r="E18" s="49">
        <v>16984</v>
      </c>
      <c r="F18" s="49">
        <v>14625</v>
      </c>
      <c r="G18" s="49">
        <v>12494</v>
      </c>
      <c r="H18" s="49">
        <v>10339</v>
      </c>
      <c r="I18" s="49">
        <v>7289</v>
      </c>
      <c r="J18" s="49">
        <v>5370</v>
      </c>
      <c r="K18" s="49">
        <v>4051</v>
      </c>
      <c r="L18" s="49">
        <v>3765</v>
      </c>
      <c r="M18" s="49">
        <v>4399</v>
      </c>
      <c r="N18" s="48">
        <f t="shared" si="0"/>
        <v>-0.78558198479235719</v>
      </c>
      <c r="O18" s="48">
        <f t="shared" si="1"/>
        <v>0.16839309428950866</v>
      </c>
    </row>
    <row r="19" spans="1:15" s="43" customFormat="1" ht="15" customHeight="1" x14ac:dyDescent="0.2">
      <c r="A19" s="23" t="s">
        <v>129</v>
      </c>
      <c r="B19" s="63" t="s">
        <v>67</v>
      </c>
      <c r="C19" s="49">
        <v>6208</v>
      </c>
      <c r="D19" s="49">
        <v>5443</v>
      </c>
      <c r="E19" s="49">
        <v>4619</v>
      </c>
      <c r="F19" s="49">
        <v>3841</v>
      </c>
      <c r="G19" s="49">
        <v>3162</v>
      </c>
      <c r="H19" s="49">
        <v>2535</v>
      </c>
      <c r="I19" s="49">
        <v>1991</v>
      </c>
      <c r="J19" s="49">
        <v>1537</v>
      </c>
      <c r="K19" s="49">
        <v>1145</v>
      </c>
      <c r="L19" s="49">
        <v>957</v>
      </c>
      <c r="M19" s="49">
        <v>1046</v>
      </c>
      <c r="N19" s="48">
        <f t="shared" si="0"/>
        <v>-0.83150773195876293</v>
      </c>
      <c r="O19" s="48">
        <f t="shared" si="1"/>
        <v>9.2998955067920663E-2</v>
      </c>
    </row>
    <row r="20" spans="1:15" s="43" customFormat="1" ht="15" customHeight="1" x14ac:dyDescent="0.2">
      <c r="A20" s="65" t="s">
        <v>129</v>
      </c>
      <c r="B20" s="66" t="s">
        <v>68</v>
      </c>
      <c r="C20" s="67">
        <v>11212</v>
      </c>
      <c r="D20" s="67">
        <v>9752</v>
      </c>
      <c r="E20" s="67">
        <v>8147</v>
      </c>
      <c r="F20" s="67">
        <v>6764</v>
      </c>
      <c r="G20" s="67">
        <v>5795</v>
      </c>
      <c r="H20" s="67">
        <v>4877</v>
      </c>
      <c r="I20" s="67">
        <v>4145</v>
      </c>
      <c r="J20" s="67">
        <v>3461</v>
      </c>
      <c r="K20" s="67">
        <v>2700</v>
      </c>
      <c r="L20" s="67">
        <v>2096</v>
      </c>
      <c r="M20" s="67">
        <v>2186</v>
      </c>
      <c r="N20" s="53">
        <f t="shared" si="0"/>
        <v>-0.8050303246521584</v>
      </c>
      <c r="O20" s="53">
        <f t="shared" si="1"/>
        <v>4.2938931297709981E-2</v>
      </c>
    </row>
    <row r="21" spans="1:15" s="43" customFormat="1" ht="15" customHeight="1" x14ac:dyDescent="0.2">
      <c r="A21" s="23" t="s">
        <v>130</v>
      </c>
      <c r="B21" s="62" t="s">
        <v>64</v>
      </c>
      <c r="C21" s="44">
        <v>65.638086841525194</v>
      </c>
      <c r="D21" s="44">
        <v>66.578037755916</v>
      </c>
      <c r="E21" s="44">
        <v>64.486858573216495</v>
      </c>
      <c r="F21" s="44">
        <v>64.895908111988504</v>
      </c>
      <c r="G21" s="44">
        <v>61.861238055671002</v>
      </c>
      <c r="H21" s="44">
        <v>60.869565217391298</v>
      </c>
      <c r="I21" s="44">
        <v>61.349693251533701</v>
      </c>
      <c r="J21" s="44">
        <v>56.782334384857997</v>
      </c>
      <c r="K21" s="44">
        <v>55.565862708719798</v>
      </c>
      <c r="L21" s="44">
        <v>54.889589905362776</v>
      </c>
      <c r="M21" s="44">
        <v>56.335078534031403</v>
      </c>
      <c r="N21" s="44">
        <f>M21-C21</f>
        <v>-9.3030083074937906</v>
      </c>
      <c r="O21" s="44">
        <f>M21-L21</f>
        <v>1.4454886286686275</v>
      </c>
    </row>
    <row r="22" spans="1:15" s="43" customFormat="1" ht="15" customHeight="1" x14ac:dyDescent="0.2">
      <c r="A22" s="23" t="s">
        <v>130</v>
      </c>
      <c r="B22" s="63" t="s">
        <v>65</v>
      </c>
      <c r="C22" s="47">
        <v>3.71222296843519</v>
      </c>
      <c r="D22" s="47">
        <v>3.9760383386581499</v>
      </c>
      <c r="E22" s="47">
        <v>4.2658903444929601</v>
      </c>
      <c r="F22" s="47">
        <v>4.3246681415929196</v>
      </c>
      <c r="G22" s="47">
        <v>4.3969106783075897</v>
      </c>
      <c r="H22" s="47">
        <v>4.8838304552590301</v>
      </c>
      <c r="I22" s="47">
        <v>4.2463636363636397</v>
      </c>
      <c r="J22" s="47">
        <v>4.0155555555555598</v>
      </c>
      <c r="K22" s="47">
        <v>3.8631051752921501</v>
      </c>
      <c r="L22" s="47">
        <v>4.5766283524904212</v>
      </c>
      <c r="M22" s="47">
        <v>5.2769516728624497</v>
      </c>
      <c r="N22" s="48">
        <f>M22/C22-1</f>
        <v>0.42150719871410058</v>
      </c>
      <c r="O22" s="48">
        <f>M22/L22-1</f>
        <v>0.1530216715086643</v>
      </c>
    </row>
    <row r="23" spans="1:15" s="43" customFormat="1" ht="15" customHeight="1" x14ac:dyDescent="0.2">
      <c r="A23" s="23" t="s">
        <v>130</v>
      </c>
      <c r="B23" s="63" t="s">
        <v>66</v>
      </c>
      <c r="C23" s="49">
        <v>11055</v>
      </c>
      <c r="D23" s="49">
        <v>9956</v>
      </c>
      <c r="E23" s="49">
        <v>8792</v>
      </c>
      <c r="F23" s="49">
        <v>7819</v>
      </c>
      <c r="G23" s="49">
        <v>6547</v>
      </c>
      <c r="H23" s="49">
        <v>6222</v>
      </c>
      <c r="I23" s="49">
        <v>4671</v>
      </c>
      <c r="J23" s="49">
        <v>3614</v>
      </c>
      <c r="K23" s="49">
        <v>2314</v>
      </c>
      <c r="L23" s="49">
        <v>2389</v>
      </c>
      <c r="M23" s="49">
        <v>2839</v>
      </c>
      <c r="N23" s="48">
        <f t="shared" si="0"/>
        <v>-0.74319312528267756</v>
      </c>
      <c r="O23" s="48">
        <f t="shared" si="1"/>
        <v>0.18836333193804933</v>
      </c>
    </row>
    <row r="24" spans="1:15" s="43" customFormat="1" ht="15" customHeight="1" x14ac:dyDescent="0.2">
      <c r="A24" s="23" t="s">
        <v>130</v>
      </c>
      <c r="B24" s="63" t="s">
        <v>67</v>
      </c>
      <c r="C24" s="49">
        <v>2978</v>
      </c>
      <c r="D24" s="49">
        <v>2504</v>
      </c>
      <c r="E24" s="49">
        <v>2061</v>
      </c>
      <c r="F24" s="49">
        <v>1808</v>
      </c>
      <c r="G24" s="49">
        <v>1489</v>
      </c>
      <c r="H24" s="49">
        <v>1274</v>
      </c>
      <c r="I24" s="49">
        <v>1100</v>
      </c>
      <c r="J24" s="49">
        <v>900</v>
      </c>
      <c r="K24" s="49">
        <v>599</v>
      </c>
      <c r="L24" s="49">
        <v>522</v>
      </c>
      <c r="M24" s="49">
        <v>538</v>
      </c>
      <c r="N24" s="48">
        <f t="shared" si="0"/>
        <v>-0.81934184016118206</v>
      </c>
      <c r="O24" s="48">
        <f t="shared" si="1"/>
        <v>3.0651340996168619E-2</v>
      </c>
    </row>
    <row r="25" spans="1:15" s="43" customFormat="1" ht="15" customHeight="1" x14ac:dyDescent="0.2">
      <c r="A25" s="65" t="s">
        <v>130</v>
      </c>
      <c r="B25" s="66" t="s">
        <v>68</v>
      </c>
      <c r="C25" s="67">
        <v>4537</v>
      </c>
      <c r="D25" s="67">
        <v>3761</v>
      </c>
      <c r="E25" s="67">
        <v>3196</v>
      </c>
      <c r="F25" s="67">
        <v>2786</v>
      </c>
      <c r="G25" s="67">
        <v>2407</v>
      </c>
      <c r="H25" s="67">
        <v>2093</v>
      </c>
      <c r="I25" s="67">
        <v>1793</v>
      </c>
      <c r="J25" s="67">
        <v>1585</v>
      </c>
      <c r="K25" s="67">
        <v>1078</v>
      </c>
      <c r="L25" s="67">
        <v>951</v>
      </c>
      <c r="M25" s="67">
        <v>955</v>
      </c>
      <c r="N25" s="53">
        <f t="shared" si="0"/>
        <v>-0.78950848578355748</v>
      </c>
      <c r="O25" s="53">
        <f t="shared" si="1"/>
        <v>4.2060988433227919E-3</v>
      </c>
    </row>
    <row r="26" spans="1:15" s="43" customFormat="1" ht="15" customHeight="1" x14ac:dyDescent="0.2">
      <c r="A26" s="23" t="s">
        <v>131</v>
      </c>
      <c r="B26" s="62" t="s">
        <v>64</v>
      </c>
      <c r="C26" s="44">
        <v>77.500410576449298</v>
      </c>
      <c r="D26" s="44">
        <v>77.860297069449999</v>
      </c>
      <c r="E26" s="44">
        <v>76.756630991158701</v>
      </c>
      <c r="F26" s="44">
        <v>76</v>
      </c>
      <c r="G26" s="44">
        <v>74.521183981427697</v>
      </c>
      <c r="H26" s="44">
        <v>73.098089996762695</v>
      </c>
      <c r="I26" s="44">
        <v>71.551107934238701</v>
      </c>
      <c r="J26" s="44">
        <v>68.437225636523294</v>
      </c>
      <c r="K26" s="44">
        <v>63.814955640050698</v>
      </c>
      <c r="L26" s="44">
        <v>66.562986003110424</v>
      </c>
      <c r="M26" s="44">
        <v>72.808441558441601</v>
      </c>
      <c r="N26" s="44">
        <f>M26-C26</f>
        <v>-4.6919690180076969</v>
      </c>
      <c r="O26" s="44">
        <f>M26-L26</f>
        <v>6.2454555553311764</v>
      </c>
    </row>
    <row r="27" spans="1:15" s="43" customFormat="1" ht="15" customHeight="1" x14ac:dyDescent="0.2">
      <c r="A27" s="23" t="s">
        <v>131</v>
      </c>
      <c r="B27" s="63" t="s">
        <v>65</v>
      </c>
      <c r="C27" s="47">
        <v>4.65819029455393</v>
      </c>
      <c r="D27" s="47">
        <v>4.8814127352410397</v>
      </c>
      <c r="E27" s="47">
        <v>5.2176417096089702</v>
      </c>
      <c r="F27" s="47">
        <v>5.5969622041681397</v>
      </c>
      <c r="G27" s="47">
        <v>5.7523364485981299</v>
      </c>
      <c r="H27" s="47">
        <v>5.8029229406554501</v>
      </c>
      <c r="I27" s="47">
        <v>5.5824175824175803</v>
      </c>
      <c r="J27" s="47">
        <v>5.18601667735728</v>
      </c>
      <c r="K27" s="47">
        <v>5.08440913604767</v>
      </c>
      <c r="L27" s="47">
        <v>6.3551401869158877</v>
      </c>
      <c r="M27" s="47">
        <v>6.6343366778149404</v>
      </c>
      <c r="N27" s="48">
        <f>M27/C27-1</f>
        <v>0.42423049688875936</v>
      </c>
      <c r="O27" s="48">
        <f>M27/L27-1</f>
        <v>4.3932389009115669E-2</v>
      </c>
    </row>
    <row r="28" spans="1:15" s="43" customFormat="1" ht="15" customHeight="1" x14ac:dyDescent="0.2">
      <c r="A28" s="23" t="s">
        <v>131</v>
      </c>
      <c r="B28" s="63" t="s">
        <v>66</v>
      </c>
      <c r="C28" s="49">
        <v>21982</v>
      </c>
      <c r="D28" s="49">
        <v>18935</v>
      </c>
      <c r="E28" s="49">
        <v>17213</v>
      </c>
      <c r="F28" s="49">
        <v>15845</v>
      </c>
      <c r="G28" s="49">
        <v>14772</v>
      </c>
      <c r="H28" s="49">
        <v>13103</v>
      </c>
      <c r="I28" s="49">
        <v>11176</v>
      </c>
      <c r="J28" s="49">
        <v>8085</v>
      </c>
      <c r="K28" s="49">
        <v>5120</v>
      </c>
      <c r="L28" s="49">
        <v>5440</v>
      </c>
      <c r="M28" s="49">
        <v>5951</v>
      </c>
      <c r="N28" s="48">
        <f t="shared" si="0"/>
        <v>-0.72927850059139288</v>
      </c>
      <c r="O28" s="48">
        <f t="shared" si="1"/>
        <v>9.393382352941182E-2</v>
      </c>
    </row>
    <row r="29" spans="1:15" s="43" customFormat="1" ht="15" customHeight="1" x14ac:dyDescent="0.2">
      <c r="A29" s="23" t="s">
        <v>131</v>
      </c>
      <c r="B29" s="63" t="s">
        <v>67</v>
      </c>
      <c r="C29" s="49">
        <v>4719</v>
      </c>
      <c r="D29" s="49">
        <v>3879</v>
      </c>
      <c r="E29" s="49">
        <v>3299</v>
      </c>
      <c r="F29" s="49">
        <v>2831</v>
      </c>
      <c r="G29" s="49">
        <v>2568</v>
      </c>
      <c r="H29" s="49">
        <v>2258</v>
      </c>
      <c r="I29" s="49">
        <v>2002</v>
      </c>
      <c r="J29" s="49">
        <v>1559</v>
      </c>
      <c r="K29" s="49">
        <v>1007</v>
      </c>
      <c r="L29" s="49">
        <v>856</v>
      </c>
      <c r="M29" s="49">
        <v>897</v>
      </c>
      <c r="N29" s="48">
        <f t="shared" si="0"/>
        <v>-0.80991735537190079</v>
      </c>
      <c r="O29" s="48">
        <f t="shared" si="1"/>
        <v>4.7897196261682318E-2</v>
      </c>
    </row>
    <row r="30" spans="1:15" s="43" customFormat="1" ht="15" customHeight="1" x14ac:dyDescent="0.2">
      <c r="A30" s="65" t="s">
        <v>131</v>
      </c>
      <c r="B30" s="66" t="s">
        <v>68</v>
      </c>
      <c r="C30" s="67">
        <v>6089</v>
      </c>
      <c r="D30" s="67">
        <v>4982</v>
      </c>
      <c r="E30" s="67">
        <v>4298</v>
      </c>
      <c r="F30" s="67">
        <v>3725</v>
      </c>
      <c r="G30" s="67">
        <v>3446</v>
      </c>
      <c r="H30" s="67">
        <v>3089</v>
      </c>
      <c r="I30" s="67">
        <v>2798</v>
      </c>
      <c r="J30" s="67">
        <v>2278</v>
      </c>
      <c r="K30" s="67">
        <v>1578</v>
      </c>
      <c r="L30" s="67">
        <v>1286</v>
      </c>
      <c r="M30" s="67">
        <v>1232</v>
      </c>
      <c r="N30" s="53">
        <f t="shared" si="0"/>
        <v>-0.7976679257677779</v>
      </c>
      <c r="O30" s="53">
        <f t="shared" si="1"/>
        <v>-4.1990668740279902E-2</v>
      </c>
    </row>
    <row r="31" spans="1:15" s="43" customFormat="1" ht="15" customHeight="1" x14ac:dyDescent="0.2">
      <c r="A31" s="23" t="s">
        <v>132</v>
      </c>
      <c r="B31" s="62" t="s">
        <v>64</v>
      </c>
      <c r="C31" s="44">
        <v>41.029231032497897</v>
      </c>
      <c r="D31" s="44">
        <v>42.916372112573796</v>
      </c>
      <c r="E31" s="44">
        <v>42.595799476044597</v>
      </c>
      <c r="F31" s="44">
        <v>42.229412378666098</v>
      </c>
      <c r="G31" s="44">
        <v>40.944175192963598</v>
      </c>
      <c r="H31" s="44">
        <v>38.4108759201212</v>
      </c>
      <c r="I31" s="44">
        <v>37.775700140240502</v>
      </c>
      <c r="J31" s="44">
        <v>34.206330031408598</v>
      </c>
      <c r="K31" s="44">
        <v>31.213184609600201</v>
      </c>
      <c r="L31" s="44">
        <v>32.161712591306859</v>
      </c>
      <c r="M31" s="44">
        <v>32.485500663825</v>
      </c>
      <c r="N31" s="44">
        <f>M31-C31</f>
        <v>-8.5437303686728967</v>
      </c>
      <c r="O31" s="44">
        <f>M31-L31</f>
        <v>0.32378807251814123</v>
      </c>
    </row>
    <row r="32" spans="1:15" s="43" customFormat="1" ht="15" customHeight="1" x14ac:dyDescent="0.2">
      <c r="A32" s="23" t="s">
        <v>132</v>
      </c>
      <c r="B32" s="63" t="s">
        <v>65</v>
      </c>
      <c r="C32" s="47">
        <v>3.2471373322211301</v>
      </c>
      <c r="D32" s="47">
        <v>3.4111388122161901</v>
      </c>
      <c r="E32" s="47">
        <v>3.61299906181591</v>
      </c>
      <c r="F32" s="47">
        <v>3.7857760751359399</v>
      </c>
      <c r="G32" s="47">
        <v>3.9157533245652498</v>
      </c>
      <c r="H32" s="47">
        <v>4.0473134054648803</v>
      </c>
      <c r="I32" s="47">
        <v>3.9125885926425901</v>
      </c>
      <c r="J32" s="47">
        <v>3.64882045486651</v>
      </c>
      <c r="K32" s="47">
        <v>3.5404537241517802</v>
      </c>
      <c r="L32" s="47">
        <v>4.0697099167978417</v>
      </c>
      <c r="M32" s="47">
        <v>4.3445902344590204</v>
      </c>
      <c r="N32" s="48">
        <f>M32/C32-1</f>
        <v>0.33797551195261666</v>
      </c>
      <c r="O32" s="48">
        <f>M32/L32-1</f>
        <v>6.7542975612734146E-2</v>
      </c>
    </row>
    <row r="33" spans="1:15" s="43" customFormat="1" ht="15" customHeight="1" x14ac:dyDescent="0.2">
      <c r="A33" s="23" t="s">
        <v>132</v>
      </c>
      <c r="B33" s="63" t="s">
        <v>66</v>
      </c>
      <c r="C33" s="49">
        <v>85640</v>
      </c>
      <c r="D33" s="49">
        <v>76621</v>
      </c>
      <c r="E33" s="49">
        <v>69319</v>
      </c>
      <c r="F33" s="49">
        <v>61269</v>
      </c>
      <c r="G33" s="49">
        <v>53591</v>
      </c>
      <c r="H33" s="49">
        <v>44140</v>
      </c>
      <c r="I33" s="49">
        <v>34779</v>
      </c>
      <c r="J33" s="49">
        <v>25830</v>
      </c>
      <c r="K33" s="49">
        <v>17635</v>
      </c>
      <c r="L33" s="49">
        <v>18098</v>
      </c>
      <c r="M33" s="49">
        <v>20198</v>
      </c>
      <c r="N33" s="48">
        <f t="shared" si="0"/>
        <v>-0.76415226529659042</v>
      </c>
      <c r="O33" s="48">
        <f t="shared" si="1"/>
        <v>0.11603492098574431</v>
      </c>
    </row>
    <row r="34" spans="1:15" s="43" customFormat="1" ht="15" customHeight="1" x14ac:dyDescent="0.2">
      <c r="A34" s="23" t="s">
        <v>132</v>
      </c>
      <c r="B34" s="63" t="s">
        <v>67</v>
      </c>
      <c r="C34" s="49">
        <v>26374</v>
      </c>
      <c r="D34" s="49">
        <v>22462</v>
      </c>
      <c r="E34" s="49">
        <v>19186</v>
      </c>
      <c r="F34" s="49">
        <v>16184</v>
      </c>
      <c r="G34" s="49">
        <v>13686</v>
      </c>
      <c r="H34" s="49">
        <v>10906</v>
      </c>
      <c r="I34" s="49">
        <v>8889</v>
      </c>
      <c r="J34" s="49">
        <v>7079</v>
      </c>
      <c r="K34" s="49">
        <v>4981</v>
      </c>
      <c r="L34" s="49">
        <v>4447</v>
      </c>
      <c r="M34" s="49">
        <v>4649</v>
      </c>
      <c r="N34" s="48">
        <f t="shared" si="0"/>
        <v>-0.82372791385455368</v>
      </c>
      <c r="O34" s="48">
        <f t="shared" si="1"/>
        <v>4.5423881268270794E-2</v>
      </c>
    </row>
    <row r="35" spans="1:15" s="43" customFormat="1" ht="15" customHeight="1" x14ac:dyDescent="0.2">
      <c r="A35" s="65" t="s">
        <v>132</v>
      </c>
      <c r="B35" s="66" t="s">
        <v>68</v>
      </c>
      <c r="C35" s="67">
        <v>64281</v>
      </c>
      <c r="D35" s="67">
        <v>52339</v>
      </c>
      <c r="E35" s="67">
        <v>45042</v>
      </c>
      <c r="F35" s="67">
        <v>38324</v>
      </c>
      <c r="G35" s="67">
        <v>33426</v>
      </c>
      <c r="H35" s="67">
        <v>28393</v>
      </c>
      <c r="I35" s="67">
        <v>23531</v>
      </c>
      <c r="J35" s="67">
        <v>20695</v>
      </c>
      <c r="K35" s="67">
        <v>15958</v>
      </c>
      <c r="L35" s="67">
        <v>13827</v>
      </c>
      <c r="M35" s="67">
        <v>14311</v>
      </c>
      <c r="N35" s="53">
        <f t="shared" si="0"/>
        <v>-0.77736811810643891</v>
      </c>
      <c r="O35" s="53">
        <f t="shared" si="1"/>
        <v>3.5003977724741508E-2</v>
      </c>
    </row>
    <row r="36" spans="1:15" s="43" customFormat="1" ht="15" customHeight="1" x14ac:dyDescent="0.2">
      <c r="B36" s="2"/>
      <c r="C36" s="2"/>
      <c r="D36" s="2"/>
      <c r="E36" s="2"/>
      <c r="F36" s="2"/>
      <c r="G36" s="2"/>
      <c r="H36" s="2"/>
      <c r="I36" s="2"/>
      <c r="J36" s="2"/>
      <c r="K36" s="2"/>
      <c r="L36" s="2"/>
      <c r="M36" s="2"/>
      <c r="N36" s="2"/>
      <c r="O36" s="2"/>
    </row>
    <row r="37" spans="1:15" ht="15" customHeight="1" x14ac:dyDescent="0.2">
      <c r="M37" s="48"/>
    </row>
  </sheetData>
  <pageMargins left="0.75000000000000011" right="0.75000000000000011" top="1" bottom="1" header="0.5" footer="0.5"/>
  <pageSetup paperSize="9" scale="58" fitToWidth="0" fitToHeight="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workbookViewId="0">
      <selection activeCell="C35" sqref="C35"/>
    </sheetView>
  </sheetViews>
  <sheetFormatPr defaultColWidth="9.140625" defaultRowHeight="15" customHeight="1" x14ac:dyDescent="0.2"/>
  <cols>
    <col min="1" max="1" width="26.85546875" style="2" customWidth="1"/>
    <col min="2" max="2" width="39" style="2" customWidth="1"/>
    <col min="3" max="6" width="8.7109375" style="2" customWidth="1"/>
    <col min="7" max="7" width="9.140625" style="2" customWidth="1"/>
    <col min="8" max="16384" width="9.140625" style="2"/>
  </cols>
  <sheetData>
    <row r="1" spans="1:6" s="40" customFormat="1" ht="15" customHeight="1" x14ac:dyDescent="0.25">
      <c r="A1" s="1" t="s">
        <v>133</v>
      </c>
    </row>
    <row r="2" spans="1:6" ht="15" customHeight="1" x14ac:dyDescent="0.2">
      <c r="A2" s="38" t="s">
        <v>125</v>
      </c>
      <c r="C2" s="9"/>
      <c r="D2" s="9"/>
      <c r="E2" s="9"/>
      <c r="F2" s="9"/>
    </row>
    <row r="3" spans="1:6" ht="15" customHeight="1" x14ac:dyDescent="0.2">
      <c r="A3" s="38" t="s">
        <v>84</v>
      </c>
      <c r="C3" s="9"/>
      <c r="D3" s="9"/>
      <c r="E3" s="9"/>
      <c r="F3" s="9"/>
    </row>
    <row r="4" spans="1:6" s="43" customFormat="1" ht="56.45" customHeight="1" x14ac:dyDescent="0.2">
      <c r="A4" s="41" t="s">
        <v>126</v>
      </c>
      <c r="B4" s="41" t="s">
        <v>71</v>
      </c>
      <c r="C4" s="74" t="s">
        <v>72</v>
      </c>
      <c r="D4" s="74" t="s">
        <v>73</v>
      </c>
      <c r="E4" s="74" t="s">
        <v>74</v>
      </c>
      <c r="F4" s="74" t="s">
        <v>75</v>
      </c>
    </row>
    <row r="5" spans="1:6" s="43" customFormat="1" ht="15" customHeight="1" x14ac:dyDescent="0.2">
      <c r="A5" s="23" t="s">
        <v>127</v>
      </c>
      <c r="B5" s="62" t="s">
        <v>64</v>
      </c>
      <c r="C5" s="44">
        <v>16.235955056179801</v>
      </c>
      <c r="D5" s="44">
        <v>17.164584464964701</v>
      </c>
      <c r="E5" s="44">
        <v>15.8273381294964</v>
      </c>
      <c r="F5" s="44">
        <v>17.595628415300499</v>
      </c>
    </row>
    <row r="6" spans="1:6" s="43" customFormat="1" ht="15" customHeight="1" x14ac:dyDescent="0.2">
      <c r="A6" s="23" t="s">
        <v>127</v>
      </c>
      <c r="B6" s="63" t="s">
        <v>65</v>
      </c>
      <c r="C6" s="47">
        <v>2.8858131487889298</v>
      </c>
      <c r="D6" s="47">
        <v>3.0537974683544298</v>
      </c>
      <c r="E6" s="47">
        <v>2.6328671328671298</v>
      </c>
      <c r="F6" s="47">
        <v>3</v>
      </c>
    </row>
    <row r="7" spans="1:6" s="43" customFormat="1" ht="15" customHeight="1" x14ac:dyDescent="0.2">
      <c r="A7" s="23" t="s">
        <v>127</v>
      </c>
      <c r="B7" s="63" t="s">
        <v>66</v>
      </c>
      <c r="C7" s="49">
        <v>834</v>
      </c>
      <c r="D7" s="49">
        <v>965</v>
      </c>
      <c r="E7" s="49">
        <v>753</v>
      </c>
      <c r="F7" s="49">
        <v>966</v>
      </c>
    </row>
    <row r="8" spans="1:6" s="43" customFormat="1" ht="15" customHeight="1" x14ac:dyDescent="0.2">
      <c r="A8" s="23" t="s">
        <v>127</v>
      </c>
      <c r="B8" s="63" t="s">
        <v>67</v>
      </c>
      <c r="C8" s="49">
        <v>289</v>
      </c>
      <c r="D8" s="49">
        <v>316</v>
      </c>
      <c r="E8" s="49">
        <v>286</v>
      </c>
      <c r="F8" s="49">
        <v>322</v>
      </c>
    </row>
    <row r="9" spans="1:6" s="43" customFormat="1" ht="15" customHeight="1" x14ac:dyDescent="0.2">
      <c r="A9" s="65" t="s">
        <v>127</v>
      </c>
      <c r="B9" s="66" t="s">
        <v>68</v>
      </c>
      <c r="C9" s="67">
        <v>1780</v>
      </c>
      <c r="D9" s="67">
        <v>1841</v>
      </c>
      <c r="E9" s="67">
        <v>1807</v>
      </c>
      <c r="F9" s="67">
        <v>1830</v>
      </c>
    </row>
    <row r="10" spans="1:6" s="43" customFormat="1" ht="15" customHeight="1" x14ac:dyDescent="0.2">
      <c r="A10" s="23" t="s">
        <v>128</v>
      </c>
      <c r="B10" s="62" t="s">
        <v>64</v>
      </c>
      <c r="C10" s="44">
        <v>38.382352941176499</v>
      </c>
      <c r="D10" s="44">
        <v>33.1877729257642</v>
      </c>
      <c r="E10" s="44">
        <v>35.196374622356501</v>
      </c>
      <c r="F10" s="44">
        <v>35.791090629800301</v>
      </c>
    </row>
    <row r="11" spans="1:6" s="43" customFormat="1" ht="15" customHeight="1" x14ac:dyDescent="0.2">
      <c r="A11" s="23" t="s">
        <v>128</v>
      </c>
      <c r="B11" s="63" t="s">
        <v>65</v>
      </c>
      <c r="C11" s="47">
        <v>3.6934865900383098</v>
      </c>
      <c r="D11" s="47">
        <v>3.1842105263157898</v>
      </c>
      <c r="E11" s="47">
        <v>3.4377682403433498</v>
      </c>
      <c r="F11" s="47">
        <v>4.2918454935622297</v>
      </c>
    </row>
    <row r="12" spans="1:6" s="43" customFormat="1" ht="15" customHeight="1" x14ac:dyDescent="0.2">
      <c r="A12" s="23" t="s">
        <v>128</v>
      </c>
      <c r="B12" s="63" t="s">
        <v>66</v>
      </c>
      <c r="C12" s="49">
        <v>964</v>
      </c>
      <c r="D12" s="49">
        <v>726</v>
      </c>
      <c r="E12" s="49">
        <v>801</v>
      </c>
      <c r="F12" s="49">
        <v>1000</v>
      </c>
    </row>
    <row r="13" spans="1:6" s="43" customFormat="1" ht="15" customHeight="1" x14ac:dyDescent="0.2">
      <c r="A13" s="23" t="s">
        <v>128</v>
      </c>
      <c r="B13" s="63" t="s">
        <v>67</v>
      </c>
      <c r="C13" s="49">
        <v>261</v>
      </c>
      <c r="D13" s="49">
        <v>228</v>
      </c>
      <c r="E13" s="49">
        <v>233</v>
      </c>
      <c r="F13" s="49">
        <v>233</v>
      </c>
    </row>
    <row r="14" spans="1:6" s="43" customFormat="1" ht="15" customHeight="1" x14ac:dyDescent="0.2">
      <c r="A14" s="65" t="s">
        <v>128</v>
      </c>
      <c r="B14" s="66" t="s">
        <v>68</v>
      </c>
      <c r="C14" s="67">
        <v>680</v>
      </c>
      <c r="D14" s="67">
        <v>687</v>
      </c>
      <c r="E14" s="67">
        <v>662</v>
      </c>
      <c r="F14" s="67">
        <v>651</v>
      </c>
    </row>
    <row r="15" spans="1:6" s="43" customFormat="1" ht="15" customHeight="1" x14ac:dyDescent="0.2">
      <c r="A15" s="23" t="s">
        <v>129</v>
      </c>
      <c r="B15" s="62" t="s">
        <v>64</v>
      </c>
      <c r="C15" s="44">
        <v>49.565217391304401</v>
      </c>
      <c r="D15" s="44">
        <v>49.436090225563902</v>
      </c>
      <c r="E15" s="44">
        <v>44.901960784313701</v>
      </c>
      <c r="F15" s="44">
        <v>47.2759226713532</v>
      </c>
    </row>
    <row r="16" spans="1:6" s="43" customFormat="1" ht="15" customHeight="1" x14ac:dyDescent="0.2">
      <c r="A16" s="23" t="s">
        <v>129</v>
      </c>
      <c r="B16" s="63" t="s">
        <v>65</v>
      </c>
      <c r="C16" s="47">
        <v>4.5614035087719298</v>
      </c>
      <c r="D16" s="47">
        <v>4.0342205323193898</v>
      </c>
      <c r="E16" s="47">
        <v>4.1528384279476001</v>
      </c>
      <c r="F16" s="47">
        <v>4.04089219330855</v>
      </c>
    </row>
    <row r="17" spans="1:6" s="43" customFormat="1" ht="15" customHeight="1" x14ac:dyDescent="0.2">
      <c r="A17" s="23" t="s">
        <v>129</v>
      </c>
      <c r="B17" s="63" t="s">
        <v>66</v>
      </c>
      <c r="C17" s="49">
        <v>1300</v>
      </c>
      <c r="D17" s="49">
        <v>1061</v>
      </c>
      <c r="E17" s="49">
        <v>951</v>
      </c>
      <c r="F17" s="49">
        <v>1087</v>
      </c>
    </row>
    <row r="18" spans="1:6" s="43" customFormat="1" ht="15" customHeight="1" x14ac:dyDescent="0.2">
      <c r="A18" s="23" t="s">
        <v>129</v>
      </c>
      <c r="B18" s="63" t="s">
        <v>67</v>
      </c>
      <c r="C18" s="49">
        <v>285</v>
      </c>
      <c r="D18" s="49">
        <v>263</v>
      </c>
      <c r="E18" s="49">
        <v>229</v>
      </c>
      <c r="F18" s="49">
        <v>269</v>
      </c>
    </row>
    <row r="19" spans="1:6" s="43" customFormat="1" ht="15" customHeight="1" x14ac:dyDescent="0.2">
      <c r="A19" s="65" t="s">
        <v>129</v>
      </c>
      <c r="B19" s="66" t="s">
        <v>68</v>
      </c>
      <c r="C19" s="67">
        <v>575</v>
      </c>
      <c r="D19" s="67">
        <v>532</v>
      </c>
      <c r="E19" s="67">
        <v>510</v>
      </c>
      <c r="F19" s="67">
        <v>569</v>
      </c>
    </row>
    <row r="20" spans="1:6" s="43" customFormat="1" ht="15" customHeight="1" x14ac:dyDescent="0.2">
      <c r="A20" s="23" t="s">
        <v>130</v>
      </c>
      <c r="B20" s="62" t="s">
        <v>64</v>
      </c>
      <c r="C20" s="44">
        <v>56.034482758620697</v>
      </c>
      <c r="D20" s="44">
        <v>54.887218045112803</v>
      </c>
      <c r="E20" s="44">
        <v>56.578947368420998</v>
      </c>
      <c r="F20" s="44">
        <v>58.078602620087302</v>
      </c>
    </row>
    <row r="21" spans="1:6" s="43" customFormat="1" ht="15" customHeight="1" x14ac:dyDescent="0.2">
      <c r="A21" s="23" t="s">
        <v>130</v>
      </c>
      <c r="B21" s="63" t="s">
        <v>65</v>
      </c>
      <c r="C21" s="47">
        <v>5.12307692307692</v>
      </c>
      <c r="D21" s="47">
        <v>4.9178082191780801</v>
      </c>
      <c r="E21" s="47">
        <v>5.4961240310077502</v>
      </c>
      <c r="F21" s="47">
        <v>5.6090225563909799</v>
      </c>
    </row>
    <row r="22" spans="1:6" s="43" customFormat="1" ht="15" customHeight="1" x14ac:dyDescent="0.2">
      <c r="A22" s="23" t="s">
        <v>130</v>
      </c>
      <c r="B22" s="63" t="s">
        <v>66</v>
      </c>
      <c r="C22" s="49">
        <v>666</v>
      </c>
      <c r="D22" s="49">
        <v>718</v>
      </c>
      <c r="E22" s="49">
        <v>709</v>
      </c>
      <c r="F22" s="49">
        <v>746</v>
      </c>
    </row>
    <row r="23" spans="1:6" s="43" customFormat="1" ht="15" customHeight="1" x14ac:dyDescent="0.2">
      <c r="A23" s="23" t="s">
        <v>130</v>
      </c>
      <c r="B23" s="63" t="s">
        <v>67</v>
      </c>
      <c r="C23" s="49">
        <v>130</v>
      </c>
      <c r="D23" s="49">
        <v>146</v>
      </c>
      <c r="E23" s="49">
        <v>129</v>
      </c>
      <c r="F23" s="49">
        <v>133</v>
      </c>
    </row>
    <row r="24" spans="1:6" s="43" customFormat="1" ht="15" customHeight="1" x14ac:dyDescent="0.2">
      <c r="A24" s="65" t="s">
        <v>130</v>
      </c>
      <c r="B24" s="66" t="s">
        <v>68</v>
      </c>
      <c r="C24" s="67">
        <v>232</v>
      </c>
      <c r="D24" s="67">
        <v>266</v>
      </c>
      <c r="E24" s="67">
        <v>228</v>
      </c>
      <c r="F24" s="67">
        <v>229</v>
      </c>
    </row>
    <row r="25" spans="1:6" s="43" customFormat="1" ht="15" customHeight="1" x14ac:dyDescent="0.2">
      <c r="A25" s="23" t="s">
        <v>131</v>
      </c>
      <c r="B25" s="62" t="s">
        <v>64</v>
      </c>
      <c r="C25" s="44">
        <v>74.503311258278103</v>
      </c>
      <c r="D25" s="44">
        <v>70.7641196013289</v>
      </c>
      <c r="E25" s="44">
        <v>71.517027863777102</v>
      </c>
      <c r="F25" s="44">
        <v>74.509803921568604</v>
      </c>
    </row>
    <row r="26" spans="1:6" s="43" customFormat="1" ht="15" customHeight="1" x14ac:dyDescent="0.2">
      <c r="A26" s="23" t="s">
        <v>131</v>
      </c>
      <c r="B26" s="63" t="s">
        <v>65</v>
      </c>
      <c r="C26" s="47">
        <v>6.68888888888889</v>
      </c>
      <c r="D26" s="47">
        <v>6.9248826291079801</v>
      </c>
      <c r="E26" s="47">
        <v>6.1212121212121202</v>
      </c>
      <c r="F26" s="47">
        <v>6.8289473684210504</v>
      </c>
    </row>
    <row r="27" spans="1:6" s="43" customFormat="1" ht="15" customHeight="1" x14ac:dyDescent="0.2">
      <c r="A27" s="23" t="s">
        <v>131</v>
      </c>
      <c r="B27" s="63" t="s">
        <v>66</v>
      </c>
      <c r="C27" s="49">
        <v>1505</v>
      </c>
      <c r="D27" s="49">
        <v>1475</v>
      </c>
      <c r="E27" s="49">
        <v>1414</v>
      </c>
      <c r="F27" s="49">
        <v>1557</v>
      </c>
    </row>
    <row r="28" spans="1:6" s="43" customFormat="1" ht="15" customHeight="1" x14ac:dyDescent="0.2">
      <c r="A28" s="23" t="s">
        <v>131</v>
      </c>
      <c r="B28" s="63" t="s">
        <v>67</v>
      </c>
      <c r="C28" s="49">
        <v>225</v>
      </c>
      <c r="D28" s="49">
        <v>213</v>
      </c>
      <c r="E28" s="49">
        <v>231</v>
      </c>
      <c r="F28" s="49">
        <v>228</v>
      </c>
    </row>
    <row r="29" spans="1:6" s="43" customFormat="1" ht="15" customHeight="1" x14ac:dyDescent="0.2">
      <c r="A29" s="65" t="s">
        <v>131</v>
      </c>
      <c r="B29" s="66" t="s">
        <v>68</v>
      </c>
      <c r="C29" s="67">
        <v>302</v>
      </c>
      <c r="D29" s="67">
        <v>301</v>
      </c>
      <c r="E29" s="67">
        <v>323</v>
      </c>
      <c r="F29" s="67">
        <v>306</v>
      </c>
    </row>
    <row r="30" spans="1:6" s="43" customFormat="1" ht="15" customHeight="1" x14ac:dyDescent="0.2">
      <c r="A30" s="23" t="s">
        <v>132</v>
      </c>
      <c r="B30" s="62" t="s">
        <v>64</v>
      </c>
      <c r="C30" s="44">
        <v>33.342673017651997</v>
      </c>
      <c r="D30" s="44">
        <v>32.147780534877299</v>
      </c>
      <c r="E30" s="44">
        <v>31.388101983002802</v>
      </c>
      <c r="F30" s="44">
        <v>33.054393305439298</v>
      </c>
    </row>
    <row r="31" spans="1:6" s="43" customFormat="1" ht="15" customHeight="1" x14ac:dyDescent="0.2">
      <c r="A31" s="23" t="s">
        <v>132</v>
      </c>
      <c r="B31" s="63" t="s">
        <v>65</v>
      </c>
      <c r="C31" s="47">
        <v>4.4277310924369804</v>
      </c>
      <c r="D31" s="47">
        <v>4.2409948542024001</v>
      </c>
      <c r="E31" s="47">
        <v>4.1768953068592101</v>
      </c>
      <c r="F31" s="47">
        <v>4.5198312236286897</v>
      </c>
    </row>
    <row r="32" spans="1:6" s="43" customFormat="1" ht="15" customHeight="1" x14ac:dyDescent="0.2">
      <c r="A32" s="23" t="s">
        <v>132</v>
      </c>
      <c r="B32" s="63" t="s">
        <v>66</v>
      </c>
      <c r="C32" s="49">
        <v>5269</v>
      </c>
      <c r="D32" s="49">
        <v>4945</v>
      </c>
      <c r="E32" s="49">
        <v>4628</v>
      </c>
      <c r="F32" s="49">
        <v>5356</v>
      </c>
    </row>
    <row r="33" spans="1:6" s="43" customFormat="1" ht="15" customHeight="1" x14ac:dyDescent="0.2">
      <c r="A33" s="23" t="s">
        <v>132</v>
      </c>
      <c r="B33" s="63" t="s">
        <v>67</v>
      </c>
      <c r="C33" s="49">
        <v>1190</v>
      </c>
      <c r="D33" s="49">
        <v>1166</v>
      </c>
      <c r="E33" s="49">
        <v>1108</v>
      </c>
      <c r="F33" s="49">
        <v>1185</v>
      </c>
    </row>
    <row r="34" spans="1:6" s="43" customFormat="1" ht="15" customHeight="1" x14ac:dyDescent="0.2">
      <c r="A34" s="65" t="s">
        <v>132</v>
      </c>
      <c r="B34" s="66" t="s">
        <v>68</v>
      </c>
      <c r="C34" s="67">
        <v>3569</v>
      </c>
      <c r="D34" s="67">
        <v>3627</v>
      </c>
      <c r="E34" s="67">
        <v>3530</v>
      </c>
      <c r="F34" s="67">
        <v>3585</v>
      </c>
    </row>
    <row r="35" spans="1:6" s="43" customFormat="1" ht="15" customHeight="1" x14ac:dyDescent="0.2">
      <c r="B35" s="2"/>
      <c r="C35" s="2"/>
      <c r="D35" s="2"/>
      <c r="E35" s="2"/>
      <c r="F35" s="2"/>
    </row>
  </sheetData>
  <pageMargins left="0.75000000000000011" right="0.75000000000000011" top="1" bottom="1" header="0.5" footer="0.5"/>
  <pageSetup paperSize="0" scale="58" fitToWidth="0" fitToHeight="0" orientation="landscape" horizontalDpi="0" verticalDpi="0" copies="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93"/>
  <sheetViews>
    <sheetView topLeftCell="A61" workbookViewId="0">
      <selection activeCell="E7" sqref="E7"/>
    </sheetView>
  </sheetViews>
  <sheetFormatPr defaultColWidth="9.140625" defaultRowHeight="15" customHeight="1" x14ac:dyDescent="0.2"/>
  <cols>
    <col min="1" max="1" width="31.28515625" style="2" customWidth="1"/>
    <col min="2" max="2" width="42.5703125" style="2" customWidth="1"/>
    <col min="3" max="13" width="9.42578125" style="2" customWidth="1"/>
    <col min="14" max="15" width="18" style="2" customWidth="1"/>
    <col min="16" max="16" width="9.140625" style="2" customWidth="1"/>
    <col min="17" max="16384" width="9.140625" style="2"/>
  </cols>
  <sheetData>
    <row r="1" spans="1:18" s="40" customFormat="1" ht="15" customHeight="1" x14ac:dyDescent="0.25">
      <c r="A1" s="1" t="s">
        <v>134</v>
      </c>
    </row>
    <row r="2" spans="1:18" s="38" customFormat="1" ht="15" customHeight="1" x14ac:dyDescent="0.2">
      <c r="A2" s="38" t="s">
        <v>135</v>
      </c>
    </row>
    <row r="3" spans="1:18" s="38" customFormat="1" ht="15" customHeight="1" x14ac:dyDescent="0.2">
      <c r="A3" s="38" t="s">
        <v>84</v>
      </c>
    </row>
    <row r="4" spans="1:18" s="38" customFormat="1" ht="15" customHeight="1" x14ac:dyDescent="0.2">
      <c r="A4" s="38" t="s">
        <v>58</v>
      </c>
      <c r="C4" s="48"/>
      <c r="D4" s="48"/>
      <c r="E4" s="48"/>
      <c r="F4" s="48"/>
      <c r="G4" s="48"/>
      <c r="H4" s="48"/>
      <c r="I4" s="48"/>
      <c r="J4" s="48"/>
      <c r="K4" s="48"/>
      <c r="L4" s="48"/>
      <c r="M4" s="48"/>
    </row>
    <row r="5" spans="1:18" s="43" customFormat="1" ht="45" customHeight="1" x14ac:dyDescent="0.2">
      <c r="A5" s="59" t="s">
        <v>136</v>
      </c>
      <c r="B5" s="41" t="s">
        <v>60</v>
      </c>
      <c r="C5" s="42">
        <v>2013</v>
      </c>
      <c r="D5" s="42">
        <v>2014</v>
      </c>
      <c r="E5" s="42">
        <v>2015</v>
      </c>
      <c r="F5" s="42" t="s">
        <v>61</v>
      </c>
      <c r="G5" s="42">
        <v>2017</v>
      </c>
      <c r="H5" s="42">
        <v>2018</v>
      </c>
      <c r="I5" s="42">
        <v>2019</v>
      </c>
      <c r="J5" s="42">
        <v>2020</v>
      </c>
      <c r="K5" s="42">
        <v>2021</v>
      </c>
      <c r="L5" s="42">
        <v>2022</v>
      </c>
      <c r="M5" s="42">
        <v>2023</v>
      </c>
      <c r="N5" s="60" t="s">
        <v>62</v>
      </c>
      <c r="O5" s="60" t="s">
        <v>63</v>
      </c>
      <c r="P5" s="2"/>
      <c r="Q5" s="2"/>
      <c r="R5" s="2"/>
    </row>
    <row r="6" spans="1:18" s="43" customFormat="1" ht="15" customHeight="1" x14ac:dyDescent="0.2">
      <c r="A6" s="23" t="s">
        <v>137</v>
      </c>
      <c r="B6" s="87" t="s">
        <v>64</v>
      </c>
      <c r="C6" s="88">
        <v>27.1754870984729</v>
      </c>
      <c r="D6" s="88">
        <v>31.776308245097699</v>
      </c>
      <c r="E6" s="88">
        <v>31.766819535719399</v>
      </c>
      <c r="F6" s="88">
        <v>30.776992936427799</v>
      </c>
      <c r="G6" s="88">
        <v>29.903395784543299</v>
      </c>
      <c r="H6" s="88">
        <v>26.561508476112799</v>
      </c>
      <c r="I6" s="88">
        <v>26.126752404124701</v>
      </c>
      <c r="J6" s="88">
        <v>23.437915448019101</v>
      </c>
      <c r="K6" s="88">
        <v>22.997844470237101</v>
      </c>
      <c r="L6" s="88">
        <v>22.973484848484848</v>
      </c>
      <c r="M6" s="88">
        <v>22.209610291335601</v>
      </c>
      <c r="N6" s="44">
        <f>M6-C6</f>
        <v>-4.965876807137299</v>
      </c>
      <c r="O6" s="44">
        <f>M6-L6</f>
        <v>-0.76387455714924712</v>
      </c>
      <c r="P6" s="2"/>
      <c r="Q6" s="2"/>
      <c r="R6" s="2"/>
    </row>
    <row r="7" spans="1:18" s="43" customFormat="1" ht="15" customHeight="1" x14ac:dyDescent="0.2">
      <c r="A7" s="23" t="s">
        <v>137</v>
      </c>
      <c r="B7" s="62" t="s">
        <v>65</v>
      </c>
      <c r="C7" s="47">
        <v>2.5758750151386698</v>
      </c>
      <c r="D7" s="47">
        <v>2.82401058582942</v>
      </c>
      <c r="E7" s="47">
        <v>2.9316862628367302</v>
      </c>
      <c r="F7" s="47">
        <v>3.08119575699132</v>
      </c>
      <c r="G7" s="47">
        <v>3.1145374449339198</v>
      </c>
      <c r="H7" s="47">
        <v>3.1488054607508502</v>
      </c>
      <c r="I7" s="47">
        <v>3.07139689578714</v>
      </c>
      <c r="J7" s="47">
        <v>2.91094724900737</v>
      </c>
      <c r="K7" s="47">
        <v>3.0526315789473699</v>
      </c>
      <c r="L7" s="47">
        <v>3.3586150041220115</v>
      </c>
      <c r="M7" s="47">
        <v>3.7555366269165198</v>
      </c>
      <c r="N7" s="48">
        <f>M7/C7-1</f>
        <v>0.45796539228218114</v>
      </c>
      <c r="O7" s="48">
        <f>M7/L7-1</f>
        <v>0.11818014934946941</v>
      </c>
      <c r="P7" s="2"/>
      <c r="Q7" s="2"/>
      <c r="R7" s="2"/>
    </row>
    <row r="8" spans="1:18" s="43" customFormat="1" ht="15" customHeight="1" x14ac:dyDescent="0.2">
      <c r="A8" s="23" t="s">
        <v>137</v>
      </c>
      <c r="B8" s="62" t="s">
        <v>66</v>
      </c>
      <c r="C8" s="49">
        <v>21269</v>
      </c>
      <c r="D8" s="49">
        <v>23476</v>
      </c>
      <c r="E8" s="49">
        <v>19698</v>
      </c>
      <c r="F8" s="49">
        <v>15976</v>
      </c>
      <c r="G8" s="49">
        <v>12726</v>
      </c>
      <c r="H8" s="49">
        <v>9226</v>
      </c>
      <c r="I8" s="49">
        <v>6926</v>
      </c>
      <c r="J8" s="49">
        <v>5132</v>
      </c>
      <c r="K8" s="49">
        <v>4234</v>
      </c>
      <c r="L8" s="49">
        <v>4074</v>
      </c>
      <c r="M8" s="49">
        <v>4409</v>
      </c>
      <c r="N8" s="48">
        <f t="shared" ref="N8:N70" si="0">M8/C8-1</f>
        <v>-0.79270299496920404</v>
      </c>
      <c r="O8" s="48">
        <f t="shared" ref="O8:O55" si="1">M8/L8-1</f>
        <v>8.2228767795778035E-2</v>
      </c>
      <c r="P8" s="2"/>
      <c r="Q8" s="2"/>
      <c r="R8" s="2"/>
    </row>
    <row r="9" spans="1:18" s="43" customFormat="1" ht="15" customHeight="1" x14ac:dyDescent="0.2">
      <c r="A9" s="23" t="s">
        <v>137</v>
      </c>
      <c r="B9" s="62" t="s">
        <v>67</v>
      </c>
      <c r="C9" s="49">
        <v>8257</v>
      </c>
      <c r="D9" s="49">
        <v>8313</v>
      </c>
      <c r="E9" s="49">
        <v>6719</v>
      </c>
      <c r="F9" s="49">
        <v>5185</v>
      </c>
      <c r="G9" s="49">
        <v>4086</v>
      </c>
      <c r="H9" s="49">
        <v>2930</v>
      </c>
      <c r="I9" s="49">
        <v>2255</v>
      </c>
      <c r="J9" s="49">
        <v>1763</v>
      </c>
      <c r="K9" s="49">
        <v>1387</v>
      </c>
      <c r="L9" s="49">
        <v>1213</v>
      </c>
      <c r="M9" s="49">
        <v>1174</v>
      </c>
      <c r="N9" s="48">
        <f t="shared" si="0"/>
        <v>-0.85781760930119899</v>
      </c>
      <c r="O9" s="48">
        <f t="shared" si="1"/>
        <v>-3.215169002473206E-2</v>
      </c>
      <c r="P9" s="2"/>
      <c r="Q9" s="2"/>
      <c r="R9" s="2"/>
    </row>
    <row r="10" spans="1:18" s="43" customFormat="1" ht="15" customHeight="1" x14ac:dyDescent="0.2">
      <c r="A10" s="23" t="s">
        <v>137</v>
      </c>
      <c r="B10" s="89" t="s">
        <v>68</v>
      </c>
      <c r="C10" s="67">
        <v>30384</v>
      </c>
      <c r="D10" s="67">
        <v>26161</v>
      </c>
      <c r="E10" s="67">
        <v>21151</v>
      </c>
      <c r="F10" s="67">
        <v>16847</v>
      </c>
      <c r="G10" s="67">
        <v>13664</v>
      </c>
      <c r="H10" s="67">
        <v>11031</v>
      </c>
      <c r="I10" s="67">
        <v>8631</v>
      </c>
      <c r="J10" s="67">
        <v>7522</v>
      </c>
      <c r="K10" s="67">
        <v>6031</v>
      </c>
      <c r="L10" s="67">
        <v>5280</v>
      </c>
      <c r="M10" s="67">
        <v>5286</v>
      </c>
      <c r="N10" s="53">
        <f t="shared" si="0"/>
        <v>-0.82602685624012639</v>
      </c>
      <c r="O10" s="53">
        <f t="shared" si="1"/>
        <v>1.1363636363637131E-3</v>
      </c>
      <c r="P10" s="2"/>
      <c r="Q10" s="2"/>
      <c r="R10" s="2"/>
    </row>
    <row r="11" spans="1:18" s="43" customFormat="1" ht="15" customHeight="1" x14ac:dyDescent="0.2">
      <c r="A11" s="61" t="s">
        <v>138</v>
      </c>
      <c r="B11" s="87" t="s">
        <v>64</v>
      </c>
      <c r="C11" s="88">
        <v>44.080145719489998</v>
      </c>
      <c r="D11" s="88">
        <v>45.732449614500197</v>
      </c>
      <c r="E11" s="88">
        <v>43.690493107858501</v>
      </c>
      <c r="F11" s="88">
        <v>43.2543053517646</v>
      </c>
      <c r="G11" s="88">
        <v>39.491568084570901</v>
      </c>
      <c r="H11" s="88">
        <v>36.750118091639102</v>
      </c>
      <c r="I11" s="88">
        <v>35.2707348517404</v>
      </c>
      <c r="J11" s="88">
        <v>32.018479033404397</v>
      </c>
      <c r="K11" s="88">
        <v>28.571428571428601</v>
      </c>
      <c r="L11" s="88">
        <v>30.984928145811423</v>
      </c>
      <c r="M11" s="88">
        <v>30.445344129554702</v>
      </c>
      <c r="N11" s="44">
        <f>M11-C11</f>
        <v>-13.634801589935297</v>
      </c>
      <c r="O11" s="44">
        <f>M11-L11</f>
        <v>-0.53958401625672181</v>
      </c>
      <c r="P11" s="2"/>
      <c r="Q11" s="2"/>
      <c r="R11" s="2"/>
    </row>
    <row r="12" spans="1:18" s="43" customFormat="1" ht="15" customHeight="1" x14ac:dyDescent="0.2">
      <c r="A12" s="23" t="s">
        <v>138</v>
      </c>
      <c r="B12" s="62" t="s">
        <v>65</v>
      </c>
      <c r="C12" s="47">
        <v>3.0854399611084098</v>
      </c>
      <c r="D12" s="47">
        <v>3.3667553978112998</v>
      </c>
      <c r="E12" s="47">
        <v>3.5322816718165599</v>
      </c>
      <c r="F12" s="47">
        <v>3.6000714158185998</v>
      </c>
      <c r="G12" s="47">
        <v>3.6078181431909901</v>
      </c>
      <c r="H12" s="47">
        <v>3.7850899742930602</v>
      </c>
      <c r="I12" s="47">
        <v>3.6119402985074598</v>
      </c>
      <c r="J12" s="47">
        <v>3.3481317055123898</v>
      </c>
      <c r="K12" s="47">
        <v>3.3766025641025599</v>
      </c>
      <c r="L12" s="47">
        <v>3.7867647058823528</v>
      </c>
      <c r="M12" s="47">
        <v>4.05</v>
      </c>
      <c r="N12" s="48">
        <f>M12/C12-1</f>
        <v>0.31261669358333011</v>
      </c>
      <c r="O12" s="48">
        <f>M12/L12-1</f>
        <v>6.9514563106796157E-2</v>
      </c>
      <c r="P12" s="2"/>
      <c r="Q12" s="2"/>
      <c r="R12" s="2"/>
    </row>
    <row r="13" spans="1:18" s="43" customFormat="1" ht="15" customHeight="1" x14ac:dyDescent="0.2">
      <c r="A13" s="23" t="s">
        <v>138</v>
      </c>
      <c r="B13" s="62" t="s">
        <v>66</v>
      </c>
      <c r="C13" s="49">
        <v>25387</v>
      </c>
      <c r="D13" s="49">
        <v>22766</v>
      </c>
      <c r="E13" s="49">
        <v>21720</v>
      </c>
      <c r="F13" s="49">
        <v>20164</v>
      </c>
      <c r="G13" s="49">
        <v>16982</v>
      </c>
      <c r="H13" s="49">
        <v>14724</v>
      </c>
      <c r="I13" s="49">
        <v>11858</v>
      </c>
      <c r="J13" s="49">
        <v>9050</v>
      </c>
      <c r="K13" s="49">
        <v>6321</v>
      </c>
      <c r="L13" s="49">
        <v>6695</v>
      </c>
      <c r="M13" s="49">
        <v>7614</v>
      </c>
      <c r="N13" s="48">
        <f t="shared" si="0"/>
        <v>-0.70008271950210732</v>
      </c>
      <c r="O13" s="48">
        <f t="shared" si="1"/>
        <v>0.13726661687826747</v>
      </c>
      <c r="P13" s="2"/>
      <c r="Q13" s="2"/>
      <c r="R13" s="2"/>
    </row>
    <row r="14" spans="1:18" s="43" customFormat="1" ht="15" customHeight="1" x14ac:dyDescent="0.2">
      <c r="A14" s="23" t="s">
        <v>138</v>
      </c>
      <c r="B14" s="62" t="s">
        <v>67</v>
      </c>
      <c r="C14" s="49">
        <v>8228</v>
      </c>
      <c r="D14" s="49">
        <v>6762</v>
      </c>
      <c r="E14" s="49">
        <v>6149</v>
      </c>
      <c r="F14" s="49">
        <v>5601</v>
      </c>
      <c r="G14" s="49">
        <v>4707</v>
      </c>
      <c r="H14" s="49">
        <v>3890</v>
      </c>
      <c r="I14" s="49">
        <v>3283</v>
      </c>
      <c r="J14" s="49">
        <v>2703</v>
      </c>
      <c r="K14" s="49">
        <v>1872</v>
      </c>
      <c r="L14" s="49">
        <v>1768</v>
      </c>
      <c r="M14" s="49">
        <v>1880</v>
      </c>
      <c r="N14" s="48">
        <f t="shared" si="0"/>
        <v>-0.77151191054934376</v>
      </c>
      <c r="O14" s="48">
        <f t="shared" si="1"/>
        <v>6.3348416289592757E-2</v>
      </c>
      <c r="P14" s="2"/>
      <c r="Q14" s="2"/>
      <c r="R14" s="2"/>
    </row>
    <row r="15" spans="1:18" s="43" customFormat="1" ht="15" customHeight="1" x14ac:dyDescent="0.2">
      <c r="A15" s="65" t="s">
        <v>138</v>
      </c>
      <c r="B15" s="89" t="s">
        <v>68</v>
      </c>
      <c r="C15" s="67">
        <v>18666</v>
      </c>
      <c r="D15" s="67">
        <v>14786</v>
      </c>
      <c r="E15" s="67">
        <v>14074</v>
      </c>
      <c r="F15" s="67">
        <v>12949</v>
      </c>
      <c r="G15" s="67">
        <v>11919</v>
      </c>
      <c r="H15" s="67">
        <v>10585</v>
      </c>
      <c r="I15" s="67">
        <v>9308</v>
      </c>
      <c r="J15" s="67">
        <v>8442</v>
      </c>
      <c r="K15" s="67">
        <v>6552</v>
      </c>
      <c r="L15" s="67">
        <v>5706</v>
      </c>
      <c r="M15" s="67">
        <v>6175</v>
      </c>
      <c r="N15" s="53">
        <f t="shared" si="0"/>
        <v>-0.66918461373620486</v>
      </c>
      <c r="O15" s="53">
        <f t="shared" si="1"/>
        <v>8.2194181563266744E-2</v>
      </c>
      <c r="P15" s="2"/>
      <c r="Q15" s="2"/>
      <c r="R15" s="2"/>
    </row>
    <row r="16" spans="1:18" s="43" customFormat="1" ht="15" customHeight="1" x14ac:dyDescent="0.2">
      <c r="A16" s="61" t="s">
        <v>139</v>
      </c>
      <c r="B16" s="87" t="s">
        <v>64</v>
      </c>
      <c r="C16" s="88">
        <v>52.110091743119298</v>
      </c>
      <c r="D16" s="88">
        <v>52.694336161430897</v>
      </c>
      <c r="E16" s="88">
        <v>50</v>
      </c>
      <c r="F16" s="88">
        <v>51.935761399483802</v>
      </c>
      <c r="G16" s="88">
        <v>46.307843780768003</v>
      </c>
      <c r="H16" s="88">
        <v>45.583038869257997</v>
      </c>
      <c r="I16" s="88">
        <v>44.516688339835298</v>
      </c>
      <c r="J16" s="88">
        <v>39.479512735326701</v>
      </c>
      <c r="K16" s="88">
        <v>35.2848101265823</v>
      </c>
      <c r="L16" s="88">
        <v>39.512619669277633</v>
      </c>
      <c r="M16" s="88">
        <v>38.095238095238102</v>
      </c>
      <c r="N16" s="44">
        <f>M16-C16</f>
        <v>-14.014853647881196</v>
      </c>
      <c r="O16" s="44">
        <f>M16-L16</f>
        <v>-1.4173815740395312</v>
      </c>
      <c r="P16" s="2"/>
      <c r="Q16" s="2"/>
      <c r="R16" s="2"/>
    </row>
    <row r="17" spans="1:18" s="43" customFormat="1" ht="15" customHeight="1" x14ac:dyDescent="0.2">
      <c r="A17" s="23" t="s">
        <v>139</v>
      </c>
      <c r="B17" s="62" t="s">
        <v>65</v>
      </c>
      <c r="C17" s="47">
        <v>3.5313380281690101</v>
      </c>
      <c r="D17" s="47">
        <v>3.78503046127067</v>
      </c>
      <c r="E17" s="47">
        <v>3.9910195456946602</v>
      </c>
      <c r="F17" s="47">
        <v>4.2667034787410296</v>
      </c>
      <c r="G17" s="47">
        <v>4.2090715804394003</v>
      </c>
      <c r="H17" s="47">
        <v>4.3763996554694202</v>
      </c>
      <c r="I17" s="47">
        <v>4.1090555014605599</v>
      </c>
      <c r="J17" s="47">
        <v>3.6970546984572201</v>
      </c>
      <c r="K17" s="47">
        <v>3.93497757847534</v>
      </c>
      <c r="L17" s="47">
        <v>4.1784140969162999</v>
      </c>
      <c r="M17" s="47">
        <v>4.9669811320754702</v>
      </c>
      <c r="N17" s="48">
        <f>M17/C17-1</f>
        <v>0.40654366488127947</v>
      </c>
      <c r="O17" s="48">
        <f>M17/L17-1</f>
        <v>0.18872400314299598</v>
      </c>
      <c r="P17" s="2"/>
      <c r="Q17" s="2"/>
      <c r="R17" s="2"/>
    </row>
    <row r="18" spans="1:18" s="43" customFormat="1" ht="15" customHeight="1" x14ac:dyDescent="0.2">
      <c r="A18" s="23" t="s">
        <v>139</v>
      </c>
      <c r="B18" s="62" t="s">
        <v>66</v>
      </c>
      <c r="C18" s="49">
        <v>10029</v>
      </c>
      <c r="D18" s="49">
        <v>8698</v>
      </c>
      <c r="E18" s="49">
        <v>7555</v>
      </c>
      <c r="F18" s="49">
        <v>7727</v>
      </c>
      <c r="G18" s="49">
        <v>5939</v>
      </c>
      <c r="H18" s="49">
        <v>5081</v>
      </c>
      <c r="I18" s="49">
        <v>4220</v>
      </c>
      <c r="J18" s="49">
        <v>2636</v>
      </c>
      <c r="K18" s="49">
        <v>1755</v>
      </c>
      <c r="L18" s="49">
        <v>1897</v>
      </c>
      <c r="M18" s="49">
        <v>2106</v>
      </c>
      <c r="N18" s="48">
        <f t="shared" si="0"/>
        <v>-0.7900089739754711</v>
      </c>
      <c r="O18" s="48">
        <f t="shared" si="1"/>
        <v>0.11017395888244597</v>
      </c>
      <c r="P18" s="2"/>
      <c r="Q18" s="2"/>
      <c r="R18" s="2"/>
    </row>
    <row r="19" spans="1:18" s="43" customFormat="1" ht="15" customHeight="1" x14ac:dyDescent="0.2">
      <c r="A19" s="23" t="s">
        <v>139</v>
      </c>
      <c r="B19" s="62" t="s">
        <v>67</v>
      </c>
      <c r="C19" s="49">
        <v>2840</v>
      </c>
      <c r="D19" s="49">
        <v>2298</v>
      </c>
      <c r="E19" s="49">
        <v>1893</v>
      </c>
      <c r="F19" s="49">
        <v>1811</v>
      </c>
      <c r="G19" s="49">
        <v>1411</v>
      </c>
      <c r="H19" s="49">
        <v>1161</v>
      </c>
      <c r="I19" s="49">
        <v>1027</v>
      </c>
      <c r="J19" s="49">
        <v>713</v>
      </c>
      <c r="K19" s="49">
        <v>446</v>
      </c>
      <c r="L19" s="49">
        <v>454</v>
      </c>
      <c r="M19" s="49">
        <v>424</v>
      </c>
      <c r="N19" s="48">
        <f t="shared" si="0"/>
        <v>-0.85070422535211265</v>
      </c>
      <c r="O19" s="48">
        <f t="shared" si="1"/>
        <v>-6.607929515418498E-2</v>
      </c>
      <c r="P19" s="2"/>
      <c r="Q19" s="2"/>
      <c r="R19" s="2"/>
    </row>
    <row r="20" spans="1:18" s="43" customFormat="1" ht="15" customHeight="1" x14ac:dyDescent="0.2">
      <c r="A20" s="65" t="s">
        <v>139</v>
      </c>
      <c r="B20" s="89" t="s">
        <v>68</v>
      </c>
      <c r="C20" s="67">
        <v>5450</v>
      </c>
      <c r="D20" s="67">
        <v>4361</v>
      </c>
      <c r="E20" s="67">
        <v>3786</v>
      </c>
      <c r="F20" s="67">
        <v>3487</v>
      </c>
      <c r="G20" s="67">
        <v>3047</v>
      </c>
      <c r="H20" s="67">
        <v>2547</v>
      </c>
      <c r="I20" s="67">
        <v>2307</v>
      </c>
      <c r="J20" s="67">
        <v>1806</v>
      </c>
      <c r="K20" s="67">
        <v>1264</v>
      </c>
      <c r="L20" s="67">
        <v>1149</v>
      </c>
      <c r="M20" s="67">
        <v>1113</v>
      </c>
      <c r="N20" s="53">
        <f t="shared" si="0"/>
        <v>-0.79577981651376151</v>
      </c>
      <c r="O20" s="53">
        <f t="shared" si="1"/>
        <v>-3.1331592689295085E-2</v>
      </c>
      <c r="P20" s="2"/>
      <c r="Q20" s="2"/>
      <c r="R20" s="2"/>
    </row>
    <row r="21" spans="1:18" s="43" customFormat="1" ht="15" customHeight="1" x14ac:dyDescent="0.2">
      <c r="A21" s="61" t="s">
        <v>140</v>
      </c>
      <c r="B21" s="87" t="s">
        <v>64</v>
      </c>
      <c r="C21" s="88">
        <v>54.422604422604401</v>
      </c>
      <c r="D21" s="88">
        <v>56.277056277056303</v>
      </c>
      <c r="E21" s="88">
        <v>53.596059113300498</v>
      </c>
      <c r="F21" s="88">
        <v>52.613240418118501</v>
      </c>
      <c r="G21" s="88">
        <v>48.928121059268598</v>
      </c>
      <c r="H21" s="88">
        <v>44.060150375939799</v>
      </c>
      <c r="I21" s="88">
        <v>44.3223443223443</v>
      </c>
      <c r="J21" s="88">
        <v>37.429111531190898</v>
      </c>
      <c r="K21" s="88">
        <v>36.599423631123898</v>
      </c>
      <c r="L21" s="88">
        <v>36</v>
      </c>
      <c r="M21" s="88">
        <v>37.784090909090899</v>
      </c>
      <c r="N21" s="44">
        <f>M21-C21</f>
        <v>-16.638513513513502</v>
      </c>
      <c r="O21" s="44">
        <f>M21-L21</f>
        <v>1.7840909090908994</v>
      </c>
      <c r="P21" s="2"/>
      <c r="Q21" s="2"/>
      <c r="R21" s="2"/>
    </row>
    <row r="22" spans="1:18" s="43" customFormat="1" ht="15" customHeight="1" x14ac:dyDescent="0.2">
      <c r="A22" s="23" t="s">
        <v>140</v>
      </c>
      <c r="B22" s="62" t="s">
        <v>65</v>
      </c>
      <c r="C22" s="47">
        <v>3.3803611738149</v>
      </c>
      <c r="D22" s="47">
        <v>3.7169230769230799</v>
      </c>
      <c r="E22" s="47">
        <v>4.1856617647058796</v>
      </c>
      <c r="F22" s="47">
        <v>3.8454746136865299</v>
      </c>
      <c r="G22" s="47">
        <v>4.0618556701030899</v>
      </c>
      <c r="H22" s="47">
        <v>4.0580204778156999</v>
      </c>
      <c r="I22" s="47">
        <v>4.10330578512397</v>
      </c>
      <c r="J22" s="47">
        <v>3.47474747474747</v>
      </c>
      <c r="K22" s="47">
        <v>3.7007874015748001</v>
      </c>
      <c r="L22" s="47">
        <v>4.6587301587301591</v>
      </c>
      <c r="M22" s="47">
        <v>4.5413533834586497</v>
      </c>
      <c r="N22" s="48">
        <f>M22/C22-1</f>
        <v>0.34345211944719933</v>
      </c>
      <c r="O22" s="48">
        <f>M22/L22-1</f>
        <v>-2.5195014794225146E-2</v>
      </c>
      <c r="P22" s="2"/>
      <c r="Q22" s="2"/>
      <c r="R22" s="2"/>
    </row>
    <row r="23" spans="1:18" s="43" customFormat="1" ht="15" customHeight="1" x14ac:dyDescent="0.2">
      <c r="A23" s="23" t="s">
        <v>140</v>
      </c>
      <c r="B23" s="62" t="s">
        <v>66</v>
      </c>
      <c r="C23" s="49">
        <v>2995</v>
      </c>
      <c r="D23" s="49">
        <v>2416</v>
      </c>
      <c r="E23" s="49">
        <v>2277</v>
      </c>
      <c r="F23" s="49">
        <v>1742</v>
      </c>
      <c r="G23" s="49">
        <v>1576</v>
      </c>
      <c r="H23" s="49">
        <v>1189</v>
      </c>
      <c r="I23" s="49">
        <v>993</v>
      </c>
      <c r="J23" s="49">
        <v>688</v>
      </c>
      <c r="K23" s="49">
        <v>470</v>
      </c>
      <c r="L23" s="49">
        <v>587</v>
      </c>
      <c r="M23" s="49">
        <v>604</v>
      </c>
      <c r="N23" s="48">
        <f t="shared" si="0"/>
        <v>-0.79833055091819705</v>
      </c>
      <c r="O23" s="48">
        <f t="shared" si="1"/>
        <v>2.8960817717206044E-2</v>
      </c>
      <c r="P23" s="2"/>
      <c r="Q23" s="2"/>
      <c r="R23" s="2"/>
    </row>
    <row r="24" spans="1:18" s="43" customFormat="1" ht="15" customHeight="1" x14ac:dyDescent="0.2">
      <c r="A24" s="23" t="s">
        <v>140</v>
      </c>
      <c r="B24" s="62" t="s">
        <v>67</v>
      </c>
      <c r="C24" s="49">
        <v>886</v>
      </c>
      <c r="D24" s="49">
        <v>650</v>
      </c>
      <c r="E24" s="49">
        <v>544</v>
      </c>
      <c r="F24" s="49">
        <v>453</v>
      </c>
      <c r="G24" s="49">
        <v>388</v>
      </c>
      <c r="H24" s="49">
        <v>293</v>
      </c>
      <c r="I24" s="49">
        <v>242</v>
      </c>
      <c r="J24" s="49">
        <v>198</v>
      </c>
      <c r="K24" s="49">
        <v>127</v>
      </c>
      <c r="L24" s="49">
        <v>126</v>
      </c>
      <c r="M24" s="49">
        <v>133</v>
      </c>
      <c r="N24" s="48">
        <f t="shared" si="0"/>
        <v>-0.84988713318284426</v>
      </c>
      <c r="O24" s="48">
        <f t="shared" si="1"/>
        <v>5.555555555555558E-2</v>
      </c>
      <c r="P24" s="2"/>
      <c r="Q24" s="2"/>
      <c r="R24" s="2"/>
    </row>
    <row r="25" spans="1:18" s="43" customFormat="1" ht="15" customHeight="1" x14ac:dyDescent="0.2">
      <c r="A25" s="65" t="s">
        <v>140</v>
      </c>
      <c r="B25" s="89" t="s">
        <v>68</v>
      </c>
      <c r="C25" s="67">
        <v>1628</v>
      </c>
      <c r="D25" s="67">
        <v>1155</v>
      </c>
      <c r="E25" s="67">
        <v>1015</v>
      </c>
      <c r="F25" s="67">
        <v>861</v>
      </c>
      <c r="G25" s="67">
        <v>793</v>
      </c>
      <c r="H25" s="67">
        <v>665</v>
      </c>
      <c r="I25" s="67">
        <v>546</v>
      </c>
      <c r="J25" s="67">
        <v>529</v>
      </c>
      <c r="K25" s="67">
        <v>347</v>
      </c>
      <c r="L25" s="67">
        <v>350</v>
      </c>
      <c r="M25" s="67">
        <v>352</v>
      </c>
      <c r="N25" s="53">
        <f t="shared" si="0"/>
        <v>-0.78378378378378377</v>
      </c>
      <c r="O25" s="53">
        <f t="shared" si="1"/>
        <v>5.7142857142857828E-3</v>
      </c>
      <c r="P25" s="2"/>
      <c r="Q25" s="2"/>
      <c r="R25" s="2"/>
    </row>
    <row r="26" spans="1:18" s="43" customFormat="1" ht="15" customHeight="1" x14ac:dyDescent="0.2">
      <c r="A26" s="61" t="s">
        <v>141</v>
      </c>
      <c r="B26" s="87" t="s">
        <v>64</v>
      </c>
      <c r="C26" s="88">
        <v>37.968106074180298</v>
      </c>
      <c r="D26" s="88">
        <v>40.4489387709746</v>
      </c>
      <c r="E26" s="88">
        <v>39.688117724577197</v>
      </c>
      <c r="F26" s="88">
        <v>38.418813519262599</v>
      </c>
      <c r="G26" s="88">
        <v>35.707108766641497</v>
      </c>
      <c r="H26" s="88">
        <v>32.816147192091201</v>
      </c>
      <c r="I26" s="88">
        <v>30.800692150385402</v>
      </c>
      <c r="J26" s="88">
        <v>29.108910891089099</v>
      </c>
      <c r="K26" s="88">
        <v>26.261187957689199</v>
      </c>
      <c r="L26" s="88">
        <v>28.178776290630974</v>
      </c>
      <c r="M26" s="88">
        <v>28.0492987675308</v>
      </c>
      <c r="N26" s="44">
        <f>M26-C26</f>
        <v>-9.9188073066494979</v>
      </c>
      <c r="O26" s="44">
        <f>M26-L26</f>
        <v>-0.12947752310017435</v>
      </c>
      <c r="P26" s="2"/>
      <c r="Q26" s="2"/>
      <c r="R26" s="2"/>
    </row>
    <row r="27" spans="1:18" s="43" customFormat="1" ht="15" customHeight="1" x14ac:dyDescent="0.2">
      <c r="A27" s="23" t="s">
        <v>141</v>
      </c>
      <c r="B27" s="62" t="s">
        <v>65</v>
      </c>
      <c r="C27" s="47">
        <v>2.7069372345446001</v>
      </c>
      <c r="D27" s="47">
        <v>3.0085164835164799</v>
      </c>
      <c r="E27" s="47">
        <v>3.1604869950193701</v>
      </c>
      <c r="F27" s="47">
        <v>3.1701015072285501</v>
      </c>
      <c r="G27" s="47">
        <v>3.2317973971157201</v>
      </c>
      <c r="H27" s="47">
        <v>3.45523012552301</v>
      </c>
      <c r="I27" s="47">
        <v>3.27885597548519</v>
      </c>
      <c r="J27" s="47">
        <v>3.1944444444444402</v>
      </c>
      <c r="K27" s="47">
        <v>3.1340046475600301</v>
      </c>
      <c r="L27" s="47">
        <v>3.5462256149279052</v>
      </c>
      <c r="M27" s="47">
        <v>3.7053030303030301</v>
      </c>
      <c r="N27" s="48">
        <f>M27/C27-1</f>
        <v>0.36881748975106521</v>
      </c>
      <c r="O27" s="48">
        <f>M27/L27-1</f>
        <v>4.4858233132569314E-2</v>
      </c>
      <c r="P27" s="2"/>
      <c r="Q27" s="2"/>
      <c r="R27" s="2"/>
    </row>
    <row r="28" spans="1:18" s="43" customFormat="1" ht="15" customHeight="1" x14ac:dyDescent="0.2">
      <c r="A28" s="23" t="s">
        <v>141</v>
      </c>
      <c r="B28" s="62" t="s">
        <v>66</v>
      </c>
      <c r="C28" s="49">
        <v>11472</v>
      </c>
      <c r="D28" s="49">
        <v>10951</v>
      </c>
      <c r="E28" s="49">
        <v>11422</v>
      </c>
      <c r="F28" s="49">
        <v>10306</v>
      </c>
      <c r="G28" s="49">
        <v>9188</v>
      </c>
      <c r="H28" s="49">
        <v>8258</v>
      </c>
      <c r="I28" s="49">
        <v>6420</v>
      </c>
      <c r="J28" s="49">
        <v>5635</v>
      </c>
      <c r="K28" s="49">
        <v>4046</v>
      </c>
      <c r="L28" s="49">
        <v>4181</v>
      </c>
      <c r="M28" s="49">
        <v>4891</v>
      </c>
      <c r="N28" s="48">
        <f t="shared" si="0"/>
        <v>-0.57365760111576014</v>
      </c>
      <c r="O28" s="48">
        <f t="shared" si="1"/>
        <v>0.16981583353264762</v>
      </c>
      <c r="P28" s="2"/>
      <c r="Q28" s="2"/>
      <c r="R28" s="2"/>
    </row>
    <row r="29" spans="1:18" s="43" customFormat="1" ht="15" customHeight="1" x14ac:dyDescent="0.2">
      <c r="A29" s="23" t="s">
        <v>141</v>
      </c>
      <c r="B29" s="62" t="s">
        <v>67</v>
      </c>
      <c r="C29" s="49">
        <v>4238</v>
      </c>
      <c r="D29" s="49">
        <v>3640</v>
      </c>
      <c r="E29" s="49">
        <v>3614</v>
      </c>
      <c r="F29" s="49">
        <v>3251</v>
      </c>
      <c r="G29" s="49">
        <v>2843</v>
      </c>
      <c r="H29" s="49">
        <v>2390</v>
      </c>
      <c r="I29" s="49">
        <v>1958</v>
      </c>
      <c r="J29" s="49">
        <v>1764</v>
      </c>
      <c r="K29" s="49">
        <v>1291</v>
      </c>
      <c r="L29" s="49">
        <v>1179</v>
      </c>
      <c r="M29" s="49">
        <v>1320</v>
      </c>
      <c r="N29" s="48">
        <f t="shared" si="0"/>
        <v>-0.68853232656913632</v>
      </c>
      <c r="O29" s="48">
        <f t="shared" si="1"/>
        <v>0.11959287531806617</v>
      </c>
      <c r="P29" s="2"/>
      <c r="Q29" s="2"/>
      <c r="R29" s="2"/>
    </row>
    <row r="30" spans="1:18" s="43" customFormat="1" ht="15" customHeight="1" x14ac:dyDescent="0.2">
      <c r="A30" s="65" t="s">
        <v>141</v>
      </c>
      <c r="B30" s="89" t="s">
        <v>68</v>
      </c>
      <c r="C30" s="67">
        <v>11162</v>
      </c>
      <c r="D30" s="67">
        <v>8999</v>
      </c>
      <c r="E30" s="67">
        <v>9106</v>
      </c>
      <c r="F30" s="67">
        <v>8462</v>
      </c>
      <c r="G30" s="67">
        <v>7962</v>
      </c>
      <c r="H30" s="67">
        <v>7283</v>
      </c>
      <c r="I30" s="67">
        <v>6357</v>
      </c>
      <c r="J30" s="67">
        <v>6060</v>
      </c>
      <c r="K30" s="67">
        <v>4916</v>
      </c>
      <c r="L30" s="67">
        <v>4184</v>
      </c>
      <c r="M30" s="67">
        <v>4706</v>
      </c>
      <c r="N30" s="53">
        <f t="shared" si="0"/>
        <v>-0.57839096936032974</v>
      </c>
      <c r="O30" s="53">
        <f t="shared" si="1"/>
        <v>0.12476099426386233</v>
      </c>
      <c r="P30" s="2"/>
      <c r="Q30" s="2"/>
      <c r="R30" s="2"/>
    </row>
    <row r="31" spans="1:18" s="43" customFormat="1" ht="15" customHeight="1" x14ac:dyDescent="0.2">
      <c r="A31" s="61" t="s">
        <v>142</v>
      </c>
      <c r="B31" s="87" t="s">
        <v>64</v>
      </c>
      <c r="C31" s="88">
        <v>61.971830985915503</v>
      </c>
      <c r="D31" s="88">
        <v>64.206642066420699</v>
      </c>
      <c r="E31" s="88">
        <v>58.682634730538901</v>
      </c>
      <c r="F31" s="88">
        <v>61.870503597122301</v>
      </c>
      <c r="G31" s="88">
        <v>55.5555555555556</v>
      </c>
      <c r="H31" s="88">
        <v>51.1111111111111</v>
      </c>
      <c r="I31" s="88">
        <v>57.142857142857103</v>
      </c>
      <c r="J31" s="88">
        <v>59.574468085106403</v>
      </c>
      <c r="K31" s="88" t="s">
        <v>100</v>
      </c>
      <c r="L31" s="88" t="s">
        <v>100</v>
      </c>
      <c r="M31" s="88" t="s">
        <v>100</v>
      </c>
      <c r="N31" s="88" t="s">
        <v>100</v>
      </c>
      <c r="O31" s="88" t="s">
        <v>100</v>
      </c>
      <c r="P31" s="2"/>
      <c r="Q31" s="2"/>
      <c r="R31" s="2"/>
    </row>
    <row r="32" spans="1:18" s="43" customFormat="1" ht="15" customHeight="1" x14ac:dyDescent="0.2">
      <c r="A32" s="23" t="s">
        <v>142</v>
      </c>
      <c r="B32" s="62" t="s">
        <v>65</v>
      </c>
      <c r="C32" s="47">
        <v>3.375</v>
      </c>
      <c r="D32" s="47">
        <v>4.0287356321839098</v>
      </c>
      <c r="E32" s="47">
        <v>4.7551020408163298</v>
      </c>
      <c r="F32" s="47">
        <v>4.5232558139534902</v>
      </c>
      <c r="G32" s="47">
        <v>4.2923076923076904</v>
      </c>
      <c r="H32" s="47">
        <v>4.2608695652173898</v>
      </c>
      <c r="I32" s="47">
        <v>4.0178571428571397</v>
      </c>
      <c r="J32" s="47" t="s">
        <v>100</v>
      </c>
      <c r="K32" s="47" t="s">
        <v>100</v>
      </c>
      <c r="L32" s="47" t="s">
        <v>100</v>
      </c>
      <c r="M32" s="47" t="s">
        <v>100</v>
      </c>
      <c r="N32" s="47" t="s">
        <v>100</v>
      </c>
      <c r="O32" s="47" t="s">
        <v>100</v>
      </c>
      <c r="P32" s="2"/>
      <c r="Q32" s="2"/>
      <c r="R32" s="2"/>
    </row>
    <row r="33" spans="1:18" s="43" customFormat="1" ht="15" customHeight="1" x14ac:dyDescent="0.2">
      <c r="A33" s="23" t="s">
        <v>142</v>
      </c>
      <c r="B33" s="62" t="s">
        <v>66</v>
      </c>
      <c r="C33" s="49">
        <v>891</v>
      </c>
      <c r="D33" s="49">
        <v>701</v>
      </c>
      <c r="E33" s="49">
        <v>466</v>
      </c>
      <c r="F33" s="49">
        <v>389</v>
      </c>
      <c r="G33" s="49">
        <v>279</v>
      </c>
      <c r="H33" s="49">
        <v>196</v>
      </c>
      <c r="I33" s="49">
        <v>225</v>
      </c>
      <c r="J33" s="49">
        <v>91</v>
      </c>
      <c r="K33" s="49">
        <v>50</v>
      </c>
      <c r="L33" s="49">
        <v>30</v>
      </c>
      <c r="M33" s="49">
        <v>13</v>
      </c>
      <c r="N33" s="48">
        <f t="shared" si="0"/>
        <v>-0.9854096520763187</v>
      </c>
      <c r="O33" s="48">
        <f t="shared" si="1"/>
        <v>-0.56666666666666665</v>
      </c>
      <c r="P33" s="2"/>
      <c r="Q33" s="2"/>
      <c r="R33" s="2"/>
    </row>
    <row r="34" spans="1:18" s="43" customFormat="1" ht="15" customHeight="1" x14ac:dyDescent="0.2">
      <c r="A34" s="23" t="s">
        <v>142</v>
      </c>
      <c r="B34" s="62" t="s">
        <v>67</v>
      </c>
      <c r="C34" s="49">
        <v>264</v>
      </c>
      <c r="D34" s="49">
        <v>174</v>
      </c>
      <c r="E34" s="49">
        <v>98</v>
      </c>
      <c r="F34" s="49">
        <v>86</v>
      </c>
      <c r="G34" s="49">
        <v>65</v>
      </c>
      <c r="H34" s="49">
        <v>46</v>
      </c>
      <c r="I34" s="49">
        <v>56</v>
      </c>
      <c r="J34" s="49">
        <v>28</v>
      </c>
      <c r="K34" s="49">
        <v>8</v>
      </c>
      <c r="L34" s="49">
        <v>9</v>
      </c>
      <c r="M34" s="49">
        <v>3</v>
      </c>
      <c r="N34" s="48">
        <f t="shared" si="0"/>
        <v>-0.98863636363636365</v>
      </c>
      <c r="O34" s="48">
        <f t="shared" si="1"/>
        <v>-0.66666666666666674</v>
      </c>
      <c r="P34" s="2"/>
      <c r="Q34" s="2"/>
      <c r="R34" s="2"/>
    </row>
    <row r="35" spans="1:18" s="43" customFormat="1" ht="15" customHeight="1" x14ac:dyDescent="0.2">
      <c r="A35" s="65" t="s">
        <v>142</v>
      </c>
      <c r="B35" s="89" t="s">
        <v>68</v>
      </c>
      <c r="C35" s="67">
        <v>426</v>
      </c>
      <c r="D35" s="67">
        <v>271</v>
      </c>
      <c r="E35" s="67">
        <v>167</v>
      </c>
      <c r="F35" s="67">
        <v>139</v>
      </c>
      <c r="G35" s="67">
        <v>117</v>
      </c>
      <c r="H35" s="67">
        <v>90</v>
      </c>
      <c r="I35" s="67">
        <v>98</v>
      </c>
      <c r="J35" s="67">
        <v>47</v>
      </c>
      <c r="K35" s="67">
        <v>25</v>
      </c>
      <c r="L35" s="67">
        <v>23</v>
      </c>
      <c r="M35" s="67">
        <v>4</v>
      </c>
      <c r="N35" s="53">
        <f t="shared" si="0"/>
        <v>-0.99061032863849763</v>
      </c>
      <c r="O35" s="53">
        <f t="shared" si="1"/>
        <v>-0.82608695652173914</v>
      </c>
      <c r="P35" s="2"/>
      <c r="Q35" s="2"/>
      <c r="R35" s="2"/>
    </row>
    <row r="36" spans="1:18" s="43" customFormat="1" ht="15" customHeight="1" x14ac:dyDescent="0.2">
      <c r="A36" s="61" t="s">
        <v>143</v>
      </c>
      <c r="B36" s="87" t="s">
        <v>64</v>
      </c>
      <c r="C36" s="88">
        <v>66.161616161616195</v>
      </c>
      <c r="D36" s="88">
        <v>66.446298905386399</v>
      </c>
      <c r="E36" s="88">
        <v>66.345536287732799</v>
      </c>
      <c r="F36" s="88">
        <v>65.408711217183793</v>
      </c>
      <c r="G36" s="88">
        <v>64.593616321158294</v>
      </c>
      <c r="H36" s="88">
        <v>61.716432667589501</v>
      </c>
      <c r="I36" s="88">
        <v>61.113755354593003</v>
      </c>
      <c r="J36" s="88">
        <v>56.7087155963303</v>
      </c>
      <c r="K36" s="88">
        <v>52.560539896784398</v>
      </c>
      <c r="L36" s="88">
        <v>53.47846663511595</v>
      </c>
      <c r="M36" s="88">
        <v>59.053989488772103</v>
      </c>
      <c r="N36" s="44">
        <f>M36-C36</f>
        <v>-7.1076266728440913</v>
      </c>
      <c r="O36" s="44">
        <f>M36-L36</f>
        <v>5.5755228536561532</v>
      </c>
      <c r="P36" s="2"/>
      <c r="Q36" s="2"/>
      <c r="R36" s="2"/>
    </row>
    <row r="37" spans="1:18" s="43" customFormat="1" ht="15" customHeight="1" x14ac:dyDescent="0.2">
      <c r="A37" s="23" t="s">
        <v>143</v>
      </c>
      <c r="B37" s="62" t="s">
        <v>65</v>
      </c>
      <c r="C37" s="47">
        <v>3.8993868101614302</v>
      </c>
      <c r="D37" s="47">
        <v>4.1260805741314597</v>
      </c>
      <c r="E37" s="47">
        <v>4.3690222652468496</v>
      </c>
      <c r="F37" s="47">
        <v>4.5137970353477801</v>
      </c>
      <c r="G37" s="47">
        <v>4.8089658685685199</v>
      </c>
      <c r="H37" s="47">
        <v>4.8631848766420998</v>
      </c>
      <c r="I37" s="47">
        <v>4.8052959501557604</v>
      </c>
      <c r="J37" s="47">
        <v>4.4413549039433802</v>
      </c>
      <c r="K37" s="47">
        <v>4.0506042296072504</v>
      </c>
      <c r="L37" s="47">
        <v>5.1513274336283184</v>
      </c>
      <c r="M37" s="47">
        <v>5.36407766990291</v>
      </c>
      <c r="N37" s="48">
        <f>M37/C37-1</f>
        <v>0.3756208170794022</v>
      </c>
      <c r="O37" s="48">
        <f>M37/L37-1</f>
        <v>4.1300080225096902E-2</v>
      </c>
      <c r="P37" s="2"/>
      <c r="Q37" s="2"/>
      <c r="R37" s="2"/>
    </row>
    <row r="38" spans="1:18" s="43" customFormat="1" ht="15" customHeight="1" x14ac:dyDescent="0.2">
      <c r="A38" s="23" t="s">
        <v>143</v>
      </c>
      <c r="B38" s="62" t="s">
        <v>66</v>
      </c>
      <c r="C38" s="76">
        <v>31160</v>
      </c>
      <c r="D38" s="49">
        <v>25297</v>
      </c>
      <c r="E38" s="49">
        <v>22566</v>
      </c>
      <c r="F38" s="49">
        <v>19793</v>
      </c>
      <c r="G38" s="49">
        <v>18880</v>
      </c>
      <c r="H38" s="49">
        <v>15178</v>
      </c>
      <c r="I38" s="49">
        <v>12340</v>
      </c>
      <c r="J38" s="49">
        <v>8785</v>
      </c>
      <c r="K38" s="49">
        <v>5363</v>
      </c>
      <c r="L38" s="49">
        <v>5821</v>
      </c>
      <c r="M38" s="49">
        <v>6630</v>
      </c>
      <c r="N38" s="48">
        <f t="shared" si="0"/>
        <v>-0.78722721437740695</v>
      </c>
      <c r="O38" s="48">
        <f t="shared" si="1"/>
        <v>0.1389795567771861</v>
      </c>
      <c r="P38" s="2"/>
      <c r="Q38" s="2"/>
      <c r="R38" s="2"/>
    </row>
    <row r="39" spans="1:18" s="43" customFormat="1" ht="15" customHeight="1" x14ac:dyDescent="0.2">
      <c r="A39" s="23" t="s">
        <v>143</v>
      </c>
      <c r="B39" s="62" t="s">
        <v>67</v>
      </c>
      <c r="C39" s="76">
        <v>7991</v>
      </c>
      <c r="D39" s="49">
        <v>6131</v>
      </c>
      <c r="E39" s="49">
        <v>5165</v>
      </c>
      <c r="F39" s="49">
        <v>4385</v>
      </c>
      <c r="G39" s="49">
        <v>3926</v>
      </c>
      <c r="H39" s="49">
        <v>3121</v>
      </c>
      <c r="I39" s="49">
        <v>2568</v>
      </c>
      <c r="J39" s="49">
        <v>1978</v>
      </c>
      <c r="K39" s="49">
        <v>1324</v>
      </c>
      <c r="L39" s="49">
        <v>1130</v>
      </c>
      <c r="M39" s="49">
        <v>1236</v>
      </c>
      <c r="N39" s="48">
        <f t="shared" si="0"/>
        <v>-0.84532599174070833</v>
      </c>
      <c r="O39" s="48">
        <f t="shared" si="1"/>
        <v>9.3805309734513287E-2</v>
      </c>
      <c r="P39" s="2"/>
      <c r="Q39" s="2"/>
      <c r="R39" s="2"/>
    </row>
    <row r="40" spans="1:18" s="43" customFormat="1" ht="15" customHeight="1" x14ac:dyDescent="0.2">
      <c r="A40" s="65" t="s">
        <v>143</v>
      </c>
      <c r="B40" s="89" t="s">
        <v>68</v>
      </c>
      <c r="C40" s="78">
        <v>12078</v>
      </c>
      <c r="D40" s="67">
        <v>9227</v>
      </c>
      <c r="E40" s="67">
        <v>7785</v>
      </c>
      <c r="F40" s="67">
        <v>6704</v>
      </c>
      <c r="G40" s="67">
        <v>6078</v>
      </c>
      <c r="H40" s="67">
        <v>5057</v>
      </c>
      <c r="I40" s="67">
        <v>4202</v>
      </c>
      <c r="J40" s="67">
        <v>3488</v>
      </c>
      <c r="K40" s="67">
        <v>2519</v>
      </c>
      <c r="L40" s="67">
        <v>2113</v>
      </c>
      <c r="M40" s="67">
        <v>2093</v>
      </c>
      <c r="N40" s="53">
        <f t="shared" si="0"/>
        <v>-0.82670972015234312</v>
      </c>
      <c r="O40" s="53">
        <f t="shared" si="1"/>
        <v>-9.4652153336488576E-3</v>
      </c>
      <c r="P40" s="2"/>
      <c r="Q40" s="2"/>
      <c r="R40" s="2"/>
    </row>
    <row r="41" spans="1:18" s="43" customFormat="1" ht="15" customHeight="1" x14ac:dyDescent="0.2">
      <c r="A41" s="61" t="s">
        <v>144</v>
      </c>
      <c r="B41" s="87" t="s">
        <v>64</v>
      </c>
      <c r="C41" s="88">
        <v>63.063063063063098</v>
      </c>
      <c r="D41" s="88">
        <v>64.676616915422898</v>
      </c>
      <c r="E41" s="88">
        <v>60.439560439560402</v>
      </c>
      <c r="F41" s="88">
        <v>58.252427184466001</v>
      </c>
      <c r="G41" s="88">
        <v>68.235294117647101</v>
      </c>
      <c r="H41" s="88">
        <v>57.894736842105303</v>
      </c>
      <c r="I41" s="88">
        <v>69.135802469135797</v>
      </c>
      <c r="J41" s="88">
        <v>56.790123456790099</v>
      </c>
      <c r="K41" s="88">
        <v>66.6666666666667</v>
      </c>
      <c r="L41" s="88">
        <v>60</v>
      </c>
      <c r="M41" s="88">
        <v>65.909090909090907</v>
      </c>
      <c r="N41" s="44">
        <f>M41-C41</f>
        <v>2.846027846027809</v>
      </c>
      <c r="O41" s="44">
        <f>M41-L41</f>
        <v>5.9090909090909065</v>
      </c>
      <c r="P41" s="2"/>
      <c r="Q41" s="2"/>
      <c r="R41" s="2"/>
    </row>
    <row r="42" spans="1:18" s="43" customFormat="1" ht="15" customHeight="1" x14ac:dyDescent="0.2">
      <c r="A42" s="23" t="s">
        <v>144</v>
      </c>
      <c r="B42" s="62" t="s">
        <v>65</v>
      </c>
      <c r="C42" s="47">
        <v>3.6666666666666701</v>
      </c>
      <c r="D42" s="47">
        <v>4.0076923076923103</v>
      </c>
      <c r="E42" s="47">
        <v>3.0363636363636402</v>
      </c>
      <c r="F42" s="47">
        <v>4.3</v>
      </c>
      <c r="G42" s="47">
        <v>4.7241379310344804</v>
      </c>
      <c r="H42" s="47">
        <v>3.6727272727272702</v>
      </c>
      <c r="I42" s="47">
        <v>3.8214285714285698</v>
      </c>
      <c r="J42" s="47">
        <v>3.5</v>
      </c>
      <c r="K42" s="47" t="s">
        <v>100</v>
      </c>
      <c r="L42" s="47" t="s">
        <v>100</v>
      </c>
      <c r="M42" s="47" t="s">
        <v>100</v>
      </c>
      <c r="N42" s="47" t="s">
        <v>100</v>
      </c>
      <c r="O42" s="47" t="s">
        <v>100</v>
      </c>
      <c r="P42" s="2"/>
      <c r="Q42" s="2"/>
      <c r="R42" s="2"/>
    </row>
    <row r="43" spans="1:18" s="43" customFormat="1" ht="15" customHeight="1" x14ac:dyDescent="0.2">
      <c r="A43" s="23" t="s">
        <v>144</v>
      </c>
      <c r="B43" s="62" t="s">
        <v>66</v>
      </c>
      <c r="C43" s="49">
        <v>770</v>
      </c>
      <c r="D43" s="49">
        <v>521</v>
      </c>
      <c r="E43" s="49">
        <v>334</v>
      </c>
      <c r="F43" s="49">
        <v>258</v>
      </c>
      <c r="G43" s="49">
        <v>274</v>
      </c>
      <c r="H43" s="49">
        <v>202</v>
      </c>
      <c r="I43" s="49">
        <v>214</v>
      </c>
      <c r="J43" s="49">
        <v>161</v>
      </c>
      <c r="K43" s="49">
        <v>114</v>
      </c>
      <c r="L43" s="49">
        <v>85</v>
      </c>
      <c r="M43" s="49">
        <v>114</v>
      </c>
      <c r="N43" s="48">
        <f t="shared" si="0"/>
        <v>-0.85194805194805201</v>
      </c>
      <c r="O43" s="48">
        <f t="shared" si="1"/>
        <v>0.34117647058823519</v>
      </c>
      <c r="P43" s="2"/>
      <c r="Q43" s="2"/>
      <c r="R43" s="2"/>
    </row>
    <row r="44" spans="1:18" s="43" customFormat="1" ht="15" customHeight="1" x14ac:dyDescent="0.2">
      <c r="A44" s="23" t="s">
        <v>144</v>
      </c>
      <c r="B44" s="62" t="s">
        <v>67</v>
      </c>
      <c r="C44" s="49">
        <v>210</v>
      </c>
      <c r="D44" s="49">
        <v>130</v>
      </c>
      <c r="E44" s="49">
        <v>110</v>
      </c>
      <c r="F44" s="49">
        <v>60</v>
      </c>
      <c r="G44" s="49">
        <v>58</v>
      </c>
      <c r="H44" s="49">
        <v>55</v>
      </c>
      <c r="I44" s="49">
        <v>56</v>
      </c>
      <c r="J44" s="49">
        <v>46</v>
      </c>
      <c r="K44" s="49">
        <v>28</v>
      </c>
      <c r="L44" s="49">
        <v>27</v>
      </c>
      <c r="M44" s="49">
        <v>29</v>
      </c>
      <c r="N44" s="48">
        <f t="shared" si="0"/>
        <v>-0.86190476190476195</v>
      </c>
      <c r="O44" s="48">
        <f t="shared" si="1"/>
        <v>7.4074074074074181E-2</v>
      </c>
      <c r="P44" s="2"/>
      <c r="Q44" s="2"/>
      <c r="R44" s="2"/>
    </row>
    <row r="45" spans="1:18" s="43" customFormat="1" ht="15" customHeight="1" x14ac:dyDescent="0.2">
      <c r="A45" s="65" t="s">
        <v>144</v>
      </c>
      <c r="B45" s="89" t="s">
        <v>68</v>
      </c>
      <c r="C45" s="67">
        <v>333</v>
      </c>
      <c r="D45" s="67">
        <v>201</v>
      </c>
      <c r="E45" s="67">
        <v>182</v>
      </c>
      <c r="F45" s="67">
        <v>103</v>
      </c>
      <c r="G45" s="67">
        <v>85</v>
      </c>
      <c r="H45" s="67">
        <v>95</v>
      </c>
      <c r="I45" s="67">
        <v>81</v>
      </c>
      <c r="J45" s="67">
        <v>81</v>
      </c>
      <c r="K45" s="67">
        <v>42</v>
      </c>
      <c r="L45" s="67">
        <v>45</v>
      </c>
      <c r="M45" s="67">
        <v>44</v>
      </c>
      <c r="N45" s="53">
        <f t="shared" si="0"/>
        <v>-0.86786786786786785</v>
      </c>
      <c r="O45" s="53">
        <f t="shared" si="1"/>
        <v>-2.2222222222222254E-2</v>
      </c>
      <c r="P45" s="2"/>
      <c r="Q45" s="2"/>
      <c r="R45" s="2"/>
    </row>
    <row r="46" spans="1:18" s="43" customFormat="1" ht="15" customHeight="1" x14ac:dyDescent="0.2">
      <c r="A46" s="61" t="s">
        <v>145</v>
      </c>
      <c r="B46" s="87" t="s">
        <v>64</v>
      </c>
      <c r="C46" s="88" t="s">
        <v>100</v>
      </c>
      <c r="D46" s="88" t="s">
        <v>100</v>
      </c>
      <c r="E46" s="88" t="s">
        <v>100</v>
      </c>
      <c r="F46" s="88" t="s">
        <v>100</v>
      </c>
      <c r="G46" s="88" t="s">
        <v>100</v>
      </c>
      <c r="H46" s="88" t="s">
        <v>100</v>
      </c>
      <c r="I46" s="88" t="s">
        <v>100</v>
      </c>
      <c r="J46" s="88" t="s">
        <v>100</v>
      </c>
      <c r="K46" s="88" t="s">
        <v>100</v>
      </c>
      <c r="L46" s="88" t="s">
        <v>100</v>
      </c>
      <c r="M46" s="88" t="s">
        <v>100</v>
      </c>
      <c r="N46" s="88" t="s">
        <v>100</v>
      </c>
      <c r="O46" s="88" t="s">
        <v>100</v>
      </c>
      <c r="P46" s="2"/>
      <c r="Q46" s="2"/>
      <c r="R46" s="2"/>
    </row>
    <row r="47" spans="1:18" s="43" customFormat="1" ht="15" customHeight="1" x14ac:dyDescent="0.2">
      <c r="A47" s="23" t="s">
        <v>145</v>
      </c>
      <c r="B47" s="62" t="s">
        <v>65</v>
      </c>
      <c r="C47" s="47" t="s">
        <v>100</v>
      </c>
      <c r="D47" s="47" t="s">
        <v>100</v>
      </c>
      <c r="E47" s="47" t="s">
        <v>100</v>
      </c>
      <c r="F47" s="47" t="s">
        <v>100</v>
      </c>
      <c r="G47" s="47" t="s">
        <v>100</v>
      </c>
      <c r="H47" s="47" t="s">
        <v>100</v>
      </c>
      <c r="I47" s="47" t="s">
        <v>100</v>
      </c>
      <c r="J47" s="47" t="s">
        <v>100</v>
      </c>
      <c r="K47" s="47" t="s">
        <v>100</v>
      </c>
      <c r="L47" s="47" t="s">
        <v>100</v>
      </c>
      <c r="M47" s="47" t="s">
        <v>100</v>
      </c>
      <c r="N47" s="47" t="s">
        <v>100</v>
      </c>
      <c r="O47" s="47" t="s">
        <v>100</v>
      </c>
      <c r="P47" s="2"/>
      <c r="Q47" s="2"/>
      <c r="R47" s="2"/>
    </row>
    <row r="48" spans="1:18" s="43" customFormat="1" ht="15" customHeight="1" x14ac:dyDescent="0.2">
      <c r="A48" s="23" t="s">
        <v>145</v>
      </c>
      <c r="B48" s="62" t="s">
        <v>66</v>
      </c>
      <c r="C48" s="49">
        <v>47</v>
      </c>
      <c r="D48" s="49">
        <v>3</v>
      </c>
      <c r="E48" s="49">
        <v>20</v>
      </c>
      <c r="F48" s="49">
        <v>7</v>
      </c>
      <c r="G48" s="49">
        <v>1</v>
      </c>
      <c r="H48" s="49">
        <v>5</v>
      </c>
      <c r="I48" s="49">
        <v>14</v>
      </c>
      <c r="J48" s="49">
        <v>0</v>
      </c>
      <c r="K48" s="49">
        <v>0</v>
      </c>
      <c r="L48" s="49">
        <v>0</v>
      </c>
      <c r="M48" s="49">
        <v>0</v>
      </c>
      <c r="N48" s="48">
        <f t="shared" si="0"/>
        <v>-1</v>
      </c>
      <c r="O48" s="47" t="s">
        <v>100</v>
      </c>
      <c r="P48" s="2"/>
      <c r="Q48" s="2"/>
      <c r="R48" s="2"/>
    </row>
    <row r="49" spans="1:18" s="43" customFormat="1" ht="15" customHeight="1" x14ac:dyDescent="0.2">
      <c r="A49" s="23" t="s">
        <v>145</v>
      </c>
      <c r="B49" s="62" t="s">
        <v>67</v>
      </c>
      <c r="C49" s="49">
        <v>14</v>
      </c>
      <c r="D49" s="49">
        <v>2</v>
      </c>
      <c r="E49" s="49">
        <v>6</v>
      </c>
      <c r="F49" s="49">
        <v>3</v>
      </c>
      <c r="G49" s="49">
        <v>1</v>
      </c>
      <c r="H49" s="49">
        <v>3</v>
      </c>
      <c r="I49" s="49">
        <v>2</v>
      </c>
      <c r="J49" s="49">
        <v>0</v>
      </c>
      <c r="K49" s="49">
        <v>0</v>
      </c>
      <c r="L49" s="49">
        <v>0</v>
      </c>
      <c r="M49" s="49">
        <v>0</v>
      </c>
      <c r="N49" s="48" t="s">
        <v>100</v>
      </c>
      <c r="O49" s="48" t="s">
        <v>100</v>
      </c>
      <c r="P49" s="2"/>
      <c r="Q49" s="2"/>
      <c r="R49" s="2"/>
    </row>
    <row r="50" spans="1:18" s="43" customFormat="1" ht="15" customHeight="1" x14ac:dyDescent="0.2">
      <c r="A50" s="65" t="s">
        <v>145</v>
      </c>
      <c r="B50" s="62" t="s">
        <v>68</v>
      </c>
      <c r="C50" s="67">
        <v>22</v>
      </c>
      <c r="D50" s="67">
        <v>9</v>
      </c>
      <c r="E50" s="67">
        <v>8</v>
      </c>
      <c r="F50" s="67">
        <v>6</v>
      </c>
      <c r="G50" s="67">
        <v>2</v>
      </c>
      <c r="H50" s="67">
        <v>6</v>
      </c>
      <c r="I50" s="67">
        <v>4</v>
      </c>
      <c r="J50" s="67">
        <v>0</v>
      </c>
      <c r="K50" s="67">
        <v>0</v>
      </c>
      <c r="L50" s="67">
        <v>0</v>
      </c>
      <c r="M50" s="67">
        <v>0</v>
      </c>
      <c r="N50" s="53" t="s">
        <v>100</v>
      </c>
      <c r="O50" s="53" t="s">
        <v>100</v>
      </c>
      <c r="P50" s="2"/>
      <c r="Q50" s="2"/>
      <c r="R50" s="2"/>
    </row>
    <row r="51" spans="1:18" s="43" customFormat="1" ht="15" customHeight="1" x14ac:dyDescent="0.2">
      <c r="A51" s="61" t="s">
        <v>146</v>
      </c>
      <c r="B51" s="87" t="s">
        <v>64</v>
      </c>
      <c r="C51" s="88">
        <v>54.054054054054099</v>
      </c>
      <c r="D51" s="88" t="s">
        <v>100</v>
      </c>
      <c r="E51" s="88" t="s">
        <v>100</v>
      </c>
      <c r="F51" s="88" t="s">
        <v>100</v>
      </c>
      <c r="G51" s="88" t="s">
        <v>100</v>
      </c>
      <c r="H51" s="88" t="s">
        <v>100</v>
      </c>
      <c r="I51" s="88" t="s">
        <v>100</v>
      </c>
      <c r="J51" s="88" t="s">
        <v>100</v>
      </c>
      <c r="K51" s="88" t="s">
        <v>100</v>
      </c>
      <c r="L51" s="88" t="s">
        <v>100</v>
      </c>
      <c r="M51" s="88" t="s">
        <v>100</v>
      </c>
      <c r="N51" s="88" t="s">
        <v>100</v>
      </c>
      <c r="O51" s="88" t="s">
        <v>100</v>
      </c>
      <c r="P51" s="2"/>
      <c r="Q51" s="2"/>
      <c r="R51" s="2"/>
    </row>
    <row r="52" spans="1:18" s="43" customFormat="1" ht="15" customHeight="1" x14ac:dyDescent="0.2">
      <c r="A52" s="23" t="s">
        <v>146</v>
      </c>
      <c r="B52" s="62" t="s">
        <v>65</v>
      </c>
      <c r="C52" s="47" t="s">
        <v>100</v>
      </c>
      <c r="D52" s="47" t="s">
        <v>100</v>
      </c>
      <c r="E52" s="47" t="s">
        <v>100</v>
      </c>
      <c r="F52" s="47" t="s">
        <v>100</v>
      </c>
      <c r="G52" s="47" t="s">
        <v>100</v>
      </c>
      <c r="H52" s="47" t="s">
        <v>100</v>
      </c>
      <c r="I52" s="47" t="s">
        <v>100</v>
      </c>
      <c r="J52" s="47" t="s">
        <v>100</v>
      </c>
      <c r="K52" s="47" t="s">
        <v>100</v>
      </c>
      <c r="L52" s="47" t="s">
        <v>100</v>
      </c>
      <c r="M52" s="47" t="s">
        <v>100</v>
      </c>
      <c r="N52" s="47" t="s">
        <v>100</v>
      </c>
      <c r="O52" s="47" t="s">
        <v>100</v>
      </c>
      <c r="P52" s="2"/>
      <c r="Q52" s="2"/>
      <c r="R52" s="2"/>
    </row>
    <row r="53" spans="1:18" s="43" customFormat="1" ht="15" customHeight="1" x14ac:dyDescent="0.2">
      <c r="A53" s="23" t="s">
        <v>146</v>
      </c>
      <c r="B53" s="62" t="s">
        <v>66</v>
      </c>
      <c r="C53" s="49">
        <v>111</v>
      </c>
      <c r="D53" s="49">
        <v>24</v>
      </c>
      <c r="E53" s="49">
        <v>41</v>
      </c>
      <c r="F53" s="49">
        <v>36</v>
      </c>
      <c r="G53" s="49">
        <v>9</v>
      </c>
      <c r="H53" s="49">
        <v>0</v>
      </c>
      <c r="I53" s="49">
        <v>16</v>
      </c>
      <c r="J53" s="49">
        <v>1</v>
      </c>
      <c r="K53" s="49">
        <v>43</v>
      </c>
      <c r="L53" s="49">
        <v>2</v>
      </c>
      <c r="M53" s="49">
        <v>2</v>
      </c>
      <c r="N53" s="48">
        <f t="shared" si="0"/>
        <v>-0.98198198198198194</v>
      </c>
      <c r="O53" s="48">
        <f t="shared" si="1"/>
        <v>0</v>
      </c>
      <c r="P53" s="2"/>
      <c r="Q53" s="2"/>
      <c r="R53" s="2"/>
    </row>
    <row r="54" spans="1:18" s="43" customFormat="1" ht="15" customHeight="1" x14ac:dyDescent="0.2">
      <c r="A54" s="23" t="s">
        <v>146</v>
      </c>
      <c r="B54" s="62" t="s">
        <v>67</v>
      </c>
      <c r="C54" s="49">
        <v>20</v>
      </c>
      <c r="D54" s="49">
        <v>4</v>
      </c>
      <c r="E54" s="49">
        <v>9</v>
      </c>
      <c r="F54" s="49">
        <v>6</v>
      </c>
      <c r="G54" s="49">
        <v>4</v>
      </c>
      <c r="H54" s="49">
        <v>0</v>
      </c>
      <c r="I54" s="49">
        <v>3</v>
      </c>
      <c r="J54" s="49">
        <v>1</v>
      </c>
      <c r="K54" s="49">
        <v>3</v>
      </c>
      <c r="L54" s="49">
        <v>1</v>
      </c>
      <c r="M54" s="49">
        <v>1</v>
      </c>
      <c r="N54" s="47" t="s">
        <v>100</v>
      </c>
      <c r="O54" s="47" t="s">
        <v>100</v>
      </c>
      <c r="P54" s="2"/>
      <c r="Q54" s="2"/>
      <c r="R54" s="2"/>
    </row>
    <row r="55" spans="1:18" s="43" customFormat="1" ht="15" customHeight="1" x14ac:dyDescent="0.2">
      <c r="A55" s="65" t="s">
        <v>146</v>
      </c>
      <c r="B55" s="89" t="s">
        <v>68</v>
      </c>
      <c r="C55" s="67">
        <v>37</v>
      </c>
      <c r="D55" s="67">
        <v>10</v>
      </c>
      <c r="E55" s="67">
        <v>22</v>
      </c>
      <c r="F55" s="67">
        <v>13</v>
      </c>
      <c r="G55" s="67">
        <v>6</v>
      </c>
      <c r="H55" s="67">
        <v>4</v>
      </c>
      <c r="I55" s="67">
        <v>7</v>
      </c>
      <c r="J55" s="67">
        <v>2</v>
      </c>
      <c r="K55" s="67">
        <v>4</v>
      </c>
      <c r="L55" s="67">
        <v>3</v>
      </c>
      <c r="M55" s="67">
        <v>2</v>
      </c>
      <c r="N55" s="53">
        <f t="shared" si="0"/>
        <v>-0.94594594594594594</v>
      </c>
      <c r="O55" s="53">
        <f t="shared" si="1"/>
        <v>-0.33333333333333337</v>
      </c>
      <c r="P55" s="2"/>
      <c r="Q55" s="2"/>
      <c r="R55" s="2"/>
    </row>
    <row r="56" spans="1:18" s="43" customFormat="1" ht="15" customHeight="1" x14ac:dyDescent="0.2">
      <c r="A56" s="61" t="s">
        <v>147</v>
      </c>
      <c r="B56" s="87" t="s">
        <v>64</v>
      </c>
      <c r="C56" s="88" t="s">
        <v>100</v>
      </c>
      <c r="D56" s="88" t="s">
        <v>100</v>
      </c>
      <c r="E56" s="88" t="s">
        <v>100</v>
      </c>
      <c r="F56" s="88" t="s">
        <v>100</v>
      </c>
      <c r="G56" s="88" t="s">
        <v>100</v>
      </c>
      <c r="H56" s="88" t="s">
        <v>100</v>
      </c>
      <c r="I56" s="88" t="s">
        <v>100</v>
      </c>
      <c r="J56" s="88" t="s">
        <v>100</v>
      </c>
      <c r="K56" s="88" t="s">
        <v>100</v>
      </c>
      <c r="L56" s="88" t="s">
        <v>100</v>
      </c>
      <c r="M56" s="88" t="s">
        <v>100</v>
      </c>
      <c r="N56" s="44" t="s">
        <v>100</v>
      </c>
      <c r="O56" s="44" t="s">
        <v>100</v>
      </c>
      <c r="P56" s="2"/>
      <c r="Q56" s="2"/>
      <c r="R56" s="2"/>
    </row>
    <row r="57" spans="1:18" s="43" customFormat="1" ht="15" customHeight="1" x14ac:dyDescent="0.2">
      <c r="A57" s="23" t="s">
        <v>147</v>
      </c>
      <c r="B57" s="62" t="s">
        <v>65</v>
      </c>
      <c r="C57" s="47" t="s">
        <v>100</v>
      </c>
      <c r="D57" s="47" t="s">
        <v>100</v>
      </c>
      <c r="E57" s="47" t="s">
        <v>100</v>
      </c>
      <c r="F57" s="47" t="s">
        <v>100</v>
      </c>
      <c r="G57" s="47" t="s">
        <v>100</v>
      </c>
      <c r="H57" s="47" t="s">
        <v>100</v>
      </c>
      <c r="I57" s="47" t="s">
        <v>100</v>
      </c>
      <c r="J57" s="47" t="s">
        <v>100</v>
      </c>
      <c r="K57" s="47" t="s">
        <v>100</v>
      </c>
      <c r="L57" s="47" t="s">
        <v>100</v>
      </c>
      <c r="M57" s="47" t="s">
        <v>100</v>
      </c>
      <c r="N57" s="48" t="s">
        <v>100</v>
      </c>
      <c r="O57" s="48" t="s">
        <v>100</v>
      </c>
      <c r="P57" s="2"/>
      <c r="Q57" s="2"/>
      <c r="R57" s="2"/>
    </row>
    <row r="58" spans="1:18" s="43" customFormat="1" ht="15" customHeight="1" x14ac:dyDescent="0.2">
      <c r="A58" s="23" t="s">
        <v>147</v>
      </c>
      <c r="B58" s="62" t="s">
        <v>66</v>
      </c>
      <c r="C58" s="49">
        <v>0</v>
      </c>
      <c r="D58" s="49">
        <v>0</v>
      </c>
      <c r="E58" s="49">
        <v>0</v>
      </c>
      <c r="F58" s="49">
        <v>0</v>
      </c>
      <c r="G58" s="49">
        <v>0</v>
      </c>
      <c r="H58" s="49">
        <v>0</v>
      </c>
      <c r="I58" s="49">
        <v>0</v>
      </c>
      <c r="J58" s="49">
        <v>0</v>
      </c>
      <c r="K58" s="49">
        <v>0</v>
      </c>
      <c r="L58" s="49">
        <v>0</v>
      </c>
      <c r="M58" s="49">
        <v>0</v>
      </c>
      <c r="N58" s="48" t="s">
        <v>100</v>
      </c>
      <c r="O58" s="48" t="s">
        <v>100</v>
      </c>
      <c r="P58" s="2"/>
      <c r="Q58" s="2"/>
      <c r="R58" s="2"/>
    </row>
    <row r="59" spans="1:18" s="43" customFormat="1" ht="15" customHeight="1" x14ac:dyDescent="0.2">
      <c r="A59" s="23" t="s">
        <v>147</v>
      </c>
      <c r="B59" s="62" t="s">
        <v>67</v>
      </c>
      <c r="C59" s="49">
        <v>0</v>
      </c>
      <c r="D59" s="49">
        <v>0</v>
      </c>
      <c r="E59" s="49">
        <v>0</v>
      </c>
      <c r="F59" s="49">
        <v>0</v>
      </c>
      <c r="G59" s="49">
        <v>0</v>
      </c>
      <c r="H59" s="49">
        <v>0</v>
      </c>
      <c r="I59" s="49">
        <v>0</v>
      </c>
      <c r="J59" s="49">
        <v>0</v>
      </c>
      <c r="K59" s="49">
        <v>0</v>
      </c>
      <c r="L59" s="49">
        <v>0</v>
      </c>
      <c r="M59" s="49">
        <v>0</v>
      </c>
      <c r="N59" s="48" t="s">
        <v>100</v>
      </c>
      <c r="O59" s="48" t="s">
        <v>100</v>
      </c>
      <c r="P59" s="2"/>
      <c r="Q59" s="2"/>
      <c r="R59" s="2"/>
    </row>
    <row r="60" spans="1:18" s="43" customFormat="1" ht="15" customHeight="1" x14ac:dyDescent="0.2">
      <c r="A60" s="65" t="s">
        <v>147</v>
      </c>
      <c r="B60" s="89" t="s">
        <v>68</v>
      </c>
      <c r="C60" s="67">
        <v>0</v>
      </c>
      <c r="D60" s="67">
        <v>0</v>
      </c>
      <c r="E60" s="67">
        <v>0</v>
      </c>
      <c r="F60" s="67">
        <v>0</v>
      </c>
      <c r="G60" s="67">
        <v>0</v>
      </c>
      <c r="H60" s="67">
        <v>0</v>
      </c>
      <c r="I60" s="67">
        <v>0</v>
      </c>
      <c r="J60" s="67">
        <v>0</v>
      </c>
      <c r="K60" s="67">
        <v>0</v>
      </c>
      <c r="L60" s="67">
        <v>0</v>
      </c>
      <c r="M60" s="67">
        <v>0</v>
      </c>
      <c r="N60" s="53" t="s">
        <v>100</v>
      </c>
      <c r="O60" s="53" t="s">
        <v>100</v>
      </c>
      <c r="P60" s="2"/>
      <c r="Q60" s="2"/>
      <c r="R60" s="2"/>
    </row>
    <row r="61" spans="1:18" s="43" customFormat="1" ht="15" customHeight="1" x14ac:dyDescent="0.2">
      <c r="A61" s="61" t="s">
        <v>148</v>
      </c>
      <c r="B61" s="87" t="s">
        <v>64</v>
      </c>
      <c r="C61" s="88" t="s">
        <v>100</v>
      </c>
      <c r="D61" s="88" t="s">
        <v>100</v>
      </c>
      <c r="E61" s="88" t="s">
        <v>100</v>
      </c>
      <c r="F61" s="88" t="s">
        <v>100</v>
      </c>
      <c r="G61" s="88" t="s">
        <v>100</v>
      </c>
      <c r="H61" s="88" t="s">
        <v>100</v>
      </c>
      <c r="I61" s="88" t="s">
        <v>100</v>
      </c>
      <c r="J61" s="88" t="s">
        <v>100</v>
      </c>
      <c r="K61" s="88" t="s">
        <v>100</v>
      </c>
      <c r="L61" s="88" t="s">
        <v>100</v>
      </c>
      <c r="M61" s="88" t="s">
        <v>100</v>
      </c>
      <c r="N61" s="44" t="s">
        <v>100</v>
      </c>
      <c r="O61" s="44" t="s">
        <v>100</v>
      </c>
      <c r="P61" s="2"/>
      <c r="Q61" s="2"/>
      <c r="R61" s="2"/>
    </row>
    <row r="62" spans="1:18" s="43" customFormat="1" ht="15" customHeight="1" x14ac:dyDescent="0.2">
      <c r="A62" s="23" t="s">
        <v>148</v>
      </c>
      <c r="B62" s="62" t="s">
        <v>65</v>
      </c>
      <c r="C62" s="47" t="s">
        <v>100</v>
      </c>
      <c r="D62" s="47" t="s">
        <v>100</v>
      </c>
      <c r="E62" s="47" t="s">
        <v>100</v>
      </c>
      <c r="F62" s="47" t="s">
        <v>100</v>
      </c>
      <c r="G62" s="47" t="s">
        <v>100</v>
      </c>
      <c r="H62" s="47" t="s">
        <v>100</v>
      </c>
      <c r="I62" s="47" t="s">
        <v>100</v>
      </c>
      <c r="J62" s="47" t="s">
        <v>100</v>
      </c>
      <c r="K62" s="47" t="s">
        <v>100</v>
      </c>
      <c r="L62" s="47" t="s">
        <v>100</v>
      </c>
      <c r="M62" s="47" t="s">
        <v>100</v>
      </c>
      <c r="N62" s="48" t="s">
        <v>100</v>
      </c>
      <c r="O62" s="48" t="s">
        <v>100</v>
      </c>
      <c r="P62" s="2"/>
      <c r="Q62" s="2"/>
      <c r="R62" s="2"/>
    </row>
    <row r="63" spans="1:18" s="43" customFormat="1" ht="15" customHeight="1" x14ac:dyDescent="0.2">
      <c r="A63" s="23" t="s">
        <v>148</v>
      </c>
      <c r="B63" s="62" t="s">
        <v>66</v>
      </c>
      <c r="C63" s="49">
        <v>6</v>
      </c>
      <c r="D63" s="49">
        <v>4</v>
      </c>
      <c r="E63" s="49">
        <v>2</v>
      </c>
      <c r="F63" s="49">
        <v>0</v>
      </c>
      <c r="G63" s="49">
        <v>4</v>
      </c>
      <c r="H63" s="49">
        <v>0</v>
      </c>
      <c r="I63" s="49">
        <v>0</v>
      </c>
      <c r="J63" s="49">
        <v>2</v>
      </c>
      <c r="K63" s="49">
        <v>0</v>
      </c>
      <c r="L63" s="49">
        <v>0</v>
      </c>
      <c r="M63" s="49">
        <v>0</v>
      </c>
      <c r="N63" s="48" t="s">
        <v>100</v>
      </c>
      <c r="O63" s="48" t="s">
        <v>100</v>
      </c>
      <c r="P63" s="2"/>
      <c r="Q63" s="2"/>
      <c r="R63" s="2"/>
    </row>
    <row r="64" spans="1:18" s="43" customFormat="1" ht="15" customHeight="1" x14ac:dyDescent="0.2">
      <c r="A64" s="23" t="s">
        <v>148</v>
      </c>
      <c r="B64" s="62" t="s">
        <v>67</v>
      </c>
      <c r="C64" s="49">
        <v>2</v>
      </c>
      <c r="D64" s="49">
        <v>1</v>
      </c>
      <c r="E64" s="49">
        <v>1</v>
      </c>
      <c r="F64" s="49">
        <v>0</v>
      </c>
      <c r="G64" s="49">
        <v>1</v>
      </c>
      <c r="H64" s="49">
        <v>0</v>
      </c>
      <c r="I64" s="49">
        <v>0</v>
      </c>
      <c r="J64" s="49">
        <v>1</v>
      </c>
      <c r="K64" s="49">
        <v>0</v>
      </c>
      <c r="L64" s="49">
        <v>0</v>
      </c>
      <c r="M64" s="49">
        <v>0</v>
      </c>
      <c r="N64" s="48" t="s">
        <v>100</v>
      </c>
      <c r="O64" s="48" t="s">
        <v>100</v>
      </c>
      <c r="P64" s="2"/>
      <c r="Q64" s="2"/>
      <c r="R64" s="2"/>
    </row>
    <row r="65" spans="1:18" s="43" customFormat="1" ht="15" customHeight="1" x14ac:dyDescent="0.2">
      <c r="A65" s="65" t="s">
        <v>148</v>
      </c>
      <c r="B65" s="89" t="s">
        <v>68</v>
      </c>
      <c r="C65" s="67">
        <v>9</v>
      </c>
      <c r="D65" s="67">
        <v>3</v>
      </c>
      <c r="E65" s="67">
        <v>3</v>
      </c>
      <c r="F65" s="67">
        <v>0</v>
      </c>
      <c r="G65" s="67">
        <v>1</v>
      </c>
      <c r="H65" s="67">
        <v>0</v>
      </c>
      <c r="I65" s="67">
        <v>2</v>
      </c>
      <c r="J65" s="67">
        <v>3</v>
      </c>
      <c r="K65" s="67">
        <v>0</v>
      </c>
      <c r="L65" s="67">
        <v>0</v>
      </c>
      <c r="M65" s="67">
        <v>0</v>
      </c>
      <c r="N65" s="53" t="s">
        <v>100</v>
      </c>
      <c r="O65" s="53" t="s">
        <v>100</v>
      </c>
      <c r="P65" s="2"/>
      <c r="Q65" s="2"/>
      <c r="R65" s="2"/>
    </row>
    <row r="66" spans="1:18" s="43" customFormat="1" ht="15" customHeight="1" x14ac:dyDescent="0.2">
      <c r="A66" s="61" t="s">
        <v>149</v>
      </c>
      <c r="B66" s="87" t="s">
        <v>64</v>
      </c>
      <c r="C66" s="88">
        <v>62.5</v>
      </c>
      <c r="D66" s="88" t="s">
        <v>100</v>
      </c>
      <c r="E66" s="88" t="s">
        <v>100</v>
      </c>
      <c r="F66" s="88" t="s">
        <v>100</v>
      </c>
      <c r="G66" s="88" t="s">
        <v>100</v>
      </c>
      <c r="H66" s="88" t="s">
        <v>100</v>
      </c>
      <c r="I66" s="88" t="s">
        <v>100</v>
      </c>
      <c r="J66" s="88" t="s">
        <v>100</v>
      </c>
      <c r="K66" s="88" t="s">
        <v>100</v>
      </c>
      <c r="L66" s="88" t="s">
        <v>100</v>
      </c>
      <c r="M66" s="88" t="s">
        <v>100</v>
      </c>
      <c r="N66" s="44" t="s">
        <v>100</v>
      </c>
      <c r="O66" s="44" t="s">
        <v>100</v>
      </c>
      <c r="P66" s="2"/>
      <c r="Q66" s="2"/>
      <c r="R66" s="2"/>
    </row>
    <row r="67" spans="1:18" s="43" customFormat="1" ht="15" customHeight="1" x14ac:dyDescent="0.2">
      <c r="A67" s="23" t="s">
        <v>149</v>
      </c>
      <c r="B67" s="62" t="s">
        <v>65</v>
      </c>
      <c r="C67" s="47">
        <v>3.35</v>
      </c>
      <c r="D67" s="47" t="s">
        <v>100</v>
      </c>
      <c r="E67" s="47" t="s">
        <v>100</v>
      </c>
      <c r="F67" s="47" t="s">
        <v>100</v>
      </c>
      <c r="G67" s="47" t="s">
        <v>100</v>
      </c>
      <c r="H67" s="47" t="s">
        <v>100</v>
      </c>
      <c r="I67" s="47" t="s">
        <v>100</v>
      </c>
      <c r="J67" s="47" t="s">
        <v>100</v>
      </c>
      <c r="K67" s="47" t="s">
        <v>100</v>
      </c>
      <c r="L67" s="47" t="s">
        <v>100</v>
      </c>
      <c r="M67" s="47" t="s">
        <v>100</v>
      </c>
      <c r="N67" s="48" t="s">
        <v>100</v>
      </c>
      <c r="O67" s="48" t="s">
        <v>100</v>
      </c>
      <c r="P67" s="2"/>
      <c r="Q67" s="2"/>
      <c r="R67" s="2"/>
    </row>
    <row r="68" spans="1:18" s="43" customFormat="1" ht="15" customHeight="1" x14ac:dyDescent="0.2">
      <c r="A68" s="23" t="s">
        <v>149</v>
      </c>
      <c r="B68" s="62" t="s">
        <v>66</v>
      </c>
      <c r="C68" s="49">
        <v>134</v>
      </c>
      <c r="D68" s="49">
        <v>50</v>
      </c>
      <c r="E68" s="49">
        <v>0</v>
      </c>
      <c r="F68" s="49">
        <v>0</v>
      </c>
      <c r="G68" s="49">
        <v>0</v>
      </c>
      <c r="H68" s="49">
        <v>0</v>
      </c>
      <c r="I68" s="49">
        <v>0</v>
      </c>
      <c r="J68" s="49">
        <v>0</v>
      </c>
      <c r="K68" s="49">
        <v>0</v>
      </c>
      <c r="L68" s="49">
        <v>0</v>
      </c>
      <c r="M68" s="49">
        <v>0</v>
      </c>
      <c r="N68" s="48">
        <f t="shared" si="0"/>
        <v>-1</v>
      </c>
      <c r="O68" s="48" t="s">
        <v>100</v>
      </c>
      <c r="P68" s="2"/>
      <c r="Q68" s="2"/>
      <c r="R68" s="2"/>
    </row>
    <row r="69" spans="1:18" s="43" customFormat="1" ht="15" customHeight="1" x14ac:dyDescent="0.2">
      <c r="A69" s="23" t="s">
        <v>149</v>
      </c>
      <c r="B69" s="62" t="s">
        <v>67</v>
      </c>
      <c r="C69" s="49">
        <v>40</v>
      </c>
      <c r="D69" s="49">
        <v>6</v>
      </c>
      <c r="E69" s="49">
        <v>0</v>
      </c>
      <c r="F69" s="49">
        <v>0</v>
      </c>
      <c r="G69" s="49">
        <v>0</v>
      </c>
      <c r="H69" s="49">
        <v>0</v>
      </c>
      <c r="I69" s="49">
        <v>0</v>
      </c>
      <c r="J69" s="49">
        <v>0</v>
      </c>
      <c r="K69" s="49">
        <v>0</v>
      </c>
      <c r="L69" s="49">
        <v>0</v>
      </c>
      <c r="M69" s="49">
        <v>0</v>
      </c>
      <c r="N69" s="48">
        <f t="shared" si="0"/>
        <v>-1</v>
      </c>
      <c r="O69" s="48" t="s">
        <v>100</v>
      </c>
      <c r="P69" s="2"/>
      <c r="Q69" s="2"/>
      <c r="R69" s="2"/>
    </row>
    <row r="70" spans="1:18" s="43" customFormat="1" ht="15" customHeight="1" x14ac:dyDescent="0.2">
      <c r="A70" s="65" t="s">
        <v>149</v>
      </c>
      <c r="B70" s="89" t="s">
        <v>68</v>
      </c>
      <c r="C70" s="67">
        <v>64</v>
      </c>
      <c r="D70" s="67">
        <v>8</v>
      </c>
      <c r="E70" s="67">
        <v>0</v>
      </c>
      <c r="F70" s="67">
        <v>0</v>
      </c>
      <c r="G70" s="67">
        <v>0</v>
      </c>
      <c r="H70" s="67">
        <v>0</v>
      </c>
      <c r="I70" s="67">
        <v>0</v>
      </c>
      <c r="J70" s="67">
        <v>0</v>
      </c>
      <c r="K70" s="67">
        <v>0</v>
      </c>
      <c r="L70" s="67">
        <v>0</v>
      </c>
      <c r="M70" s="67">
        <v>0</v>
      </c>
      <c r="N70" s="53">
        <f t="shared" si="0"/>
        <v>-1</v>
      </c>
      <c r="O70" s="53" t="s">
        <v>100</v>
      </c>
      <c r="P70" s="2"/>
      <c r="Q70" s="2"/>
      <c r="R70" s="2"/>
    </row>
    <row r="71" spans="1:18" s="43" customFormat="1" ht="15" customHeight="1" x14ac:dyDescent="0.2">
      <c r="A71" s="61" t="s">
        <v>150</v>
      </c>
      <c r="B71" s="87" t="s">
        <v>64</v>
      </c>
      <c r="C71" s="88" t="s">
        <v>100</v>
      </c>
      <c r="D71" s="88" t="s">
        <v>100</v>
      </c>
      <c r="E71" s="88" t="s">
        <v>100</v>
      </c>
      <c r="F71" s="88" t="s">
        <v>100</v>
      </c>
      <c r="G71" s="88" t="s">
        <v>100</v>
      </c>
      <c r="H71" s="88" t="s">
        <v>100</v>
      </c>
      <c r="I71" s="88" t="s">
        <v>100</v>
      </c>
      <c r="J71" s="88" t="s">
        <v>100</v>
      </c>
      <c r="K71" s="88" t="s">
        <v>100</v>
      </c>
      <c r="L71" s="88" t="s">
        <v>100</v>
      </c>
      <c r="M71" s="88" t="s">
        <v>100</v>
      </c>
      <c r="N71" s="44" t="s">
        <v>100</v>
      </c>
      <c r="O71" s="44" t="s">
        <v>100</v>
      </c>
      <c r="P71" s="2"/>
      <c r="Q71" s="2"/>
      <c r="R71" s="2"/>
    </row>
    <row r="72" spans="1:18" s="43" customFormat="1" ht="15" customHeight="1" x14ac:dyDescent="0.2">
      <c r="A72" s="23" t="s">
        <v>150</v>
      </c>
      <c r="B72" s="62" t="s">
        <v>65</v>
      </c>
      <c r="C72" s="47" t="s">
        <v>100</v>
      </c>
      <c r="D72" s="47" t="s">
        <v>100</v>
      </c>
      <c r="E72" s="47" t="s">
        <v>100</v>
      </c>
      <c r="F72" s="47" t="s">
        <v>100</v>
      </c>
      <c r="G72" s="47" t="s">
        <v>100</v>
      </c>
      <c r="H72" s="47" t="s">
        <v>100</v>
      </c>
      <c r="I72" s="47" t="s">
        <v>100</v>
      </c>
      <c r="J72" s="47" t="s">
        <v>100</v>
      </c>
      <c r="K72" s="47" t="s">
        <v>100</v>
      </c>
      <c r="L72" s="47" t="s">
        <v>100</v>
      </c>
      <c r="M72" s="47" t="s">
        <v>100</v>
      </c>
      <c r="N72" s="48" t="s">
        <v>100</v>
      </c>
      <c r="O72" s="48" t="s">
        <v>100</v>
      </c>
      <c r="P72" s="2"/>
      <c r="Q72" s="2"/>
      <c r="R72" s="2"/>
    </row>
    <row r="73" spans="1:18" s="43" customFormat="1" ht="15" customHeight="1" x14ac:dyDescent="0.2">
      <c r="A73" s="23" t="s">
        <v>150</v>
      </c>
      <c r="B73" s="62" t="s">
        <v>66</v>
      </c>
      <c r="C73" s="49">
        <v>32</v>
      </c>
      <c r="D73" s="49">
        <v>1</v>
      </c>
      <c r="E73" s="49">
        <v>1</v>
      </c>
      <c r="F73" s="49">
        <v>19</v>
      </c>
      <c r="G73" s="49">
        <v>4</v>
      </c>
      <c r="H73" s="49">
        <v>2</v>
      </c>
      <c r="I73" s="49">
        <v>2</v>
      </c>
      <c r="J73" s="49">
        <v>0</v>
      </c>
      <c r="K73" s="49">
        <v>0</v>
      </c>
      <c r="L73" s="49">
        <v>4</v>
      </c>
      <c r="M73" s="49">
        <v>13</v>
      </c>
      <c r="N73" s="48">
        <f t="shared" ref="N73:N90" si="2">M73/C73-1</f>
        <v>-0.59375</v>
      </c>
      <c r="O73" s="48" t="s">
        <v>100</v>
      </c>
      <c r="P73" s="2"/>
      <c r="Q73" s="2"/>
      <c r="R73" s="2"/>
    </row>
    <row r="74" spans="1:18" s="43" customFormat="1" ht="15" customHeight="1" x14ac:dyDescent="0.2">
      <c r="A74" s="23" t="s">
        <v>150</v>
      </c>
      <c r="B74" s="62" t="s">
        <v>67</v>
      </c>
      <c r="C74" s="49">
        <v>8</v>
      </c>
      <c r="D74" s="49">
        <v>1</v>
      </c>
      <c r="E74" s="49">
        <v>1</v>
      </c>
      <c r="F74" s="49">
        <v>3</v>
      </c>
      <c r="G74" s="49">
        <v>3</v>
      </c>
      <c r="H74" s="49">
        <v>1</v>
      </c>
      <c r="I74" s="49">
        <v>1</v>
      </c>
      <c r="J74" s="49">
        <v>0</v>
      </c>
      <c r="K74" s="49">
        <v>0</v>
      </c>
      <c r="L74" s="49">
        <v>1</v>
      </c>
      <c r="M74" s="49">
        <v>1</v>
      </c>
      <c r="N74" s="48" t="s">
        <v>100</v>
      </c>
      <c r="O74" s="48" t="s">
        <v>100</v>
      </c>
      <c r="P74" s="2"/>
      <c r="Q74" s="2"/>
      <c r="R74" s="2"/>
    </row>
    <row r="75" spans="1:18" s="43" customFormat="1" ht="15" customHeight="1" x14ac:dyDescent="0.2">
      <c r="A75" s="65" t="s">
        <v>150</v>
      </c>
      <c r="B75" s="89" t="s">
        <v>68</v>
      </c>
      <c r="C75" s="67">
        <v>20</v>
      </c>
      <c r="D75" s="67">
        <v>5</v>
      </c>
      <c r="E75" s="67">
        <v>2</v>
      </c>
      <c r="F75" s="67">
        <v>5</v>
      </c>
      <c r="G75" s="67">
        <v>3</v>
      </c>
      <c r="H75" s="67">
        <v>1</v>
      </c>
      <c r="I75" s="67">
        <v>3</v>
      </c>
      <c r="J75" s="67">
        <v>0</v>
      </c>
      <c r="K75" s="67">
        <v>0</v>
      </c>
      <c r="L75" s="67">
        <v>1</v>
      </c>
      <c r="M75" s="67">
        <v>1</v>
      </c>
      <c r="N75" s="53" t="s">
        <v>100</v>
      </c>
      <c r="O75" s="53" t="s">
        <v>100</v>
      </c>
      <c r="P75" s="2"/>
      <c r="Q75" s="2"/>
      <c r="R75" s="2"/>
    </row>
    <row r="76" spans="1:18" s="43" customFormat="1" ht="15" customHeight="1" x14ac:dyDescent="0.2">
      <c r="A76" s="61" t="s">
        <v>151</v>
      </c>
      <c r="B76" s="87" t="s">
        <v>64</v>
      </c>
      <c r="C76" s="88">
        <v>69.613259668508306</v>
      </c>
      <c r="D76" s="88">
        <v>69.879518072289201</v>
      </c>
      <c r="E76" s="88">
        <v>63.265306122448997</v>
      </c>
      <c r="F76" s="88">
        <v>60.759493670886101</v>
      </c>
      <c r="G76" s="88">
        <v>67.123287671232902</v>
      </c>
      <c r="H76" s="88">
        <v>60.714285714285701</v>
      </c>
      <c r="I76" s="88">
        <v>76.923076923076906</v>
      </c>
      <c r="J76" s="88">
        <v>57.894736842105303</v>
      </c>
      <c r="K76" s="88">
        <v>65.789473684210506</v>
      </c>
      <c r="L76" s="88">
        <v>60.975609756097562</v>
      </c>
      <c r="M76" s="88">
        <v>65.853658536585399</v>
      </c>
      <c r="N76" s="44">
        <f>M76-C76</f>
        <v>-3.7596011319229063</v>
      </c>
      <c r="O76" s="44">
        <f>M76-L76</f>
        <v>4.8780487804878376</v>
      </c>
      <c r="P76" s="2"/>
      <c r="Q76" s="2"/>
      <c r="R76" s="2"/>
    </row>
    <row r="77" spans="1:18" s="43" customFormat="1" ht="15" customHeight="1" x14ac:dyDescent="0.2">
      <c r="A77" s="23" t="s">
        <v>151</v>
      </c>
      <c r="B77" s="62" t="s">
        <v>65</v>
      </c>
      <c r="C77" s="47">
        <v>3.4920634920634899</v>
      </c>
      <c r="D77" s="47">
        <v>3.7844827586206899</v>
      </c>
      <c r="E77" s="47">
        <v>2.9032258064516099</v>
      </c>
      <c r="F77" s="47">
        <v>4.0833333333333304</v>
      </c>
      <c r="G77" s="47">
        <v>5.2244897959183696</v>
      </c>
      <c r="H77" s="47">
        <v>3.8235294117647101</v>
      </c>
      <c r="I77" s="47">
        <v>3.64</v>
      </c>
      <c r="J77" s="47">
        <v>3.5909090909090899</v>
      </c>
      <c r="K77" s="47" t="s">
        <v>100</v>
      </c>
      <c r="L77" s="47" t="s">
        <v>100</v>
      </c>
      <c r="M77" s="47" t="s">
        <v>100</v>
      </c>
      <c r="N77" s="48" t="s">
        <v>100</v>
      </c>
      <c r="O77" s="48" t="s">
        <v>100</v>
      </c>
      <c r="P77" s="2"/>
      <c r="Q77" s="2"/>
      <c r="R77" s="2"/>
    </row>
    <row r="78" spans="1:18" s="43" customFormat="1" ht="15" customHeight="1" x14ac:dyDescent="0.2">
      <c r="A78" s="23" t="s">
        <v>151</v>
      </c>
      <c r="B78" s="62" t="s">
        <v>66</v>
      </c>
      <c r="C78" s="49">
        <v>440</v>
      </c>
      <c r="D78" s="49">
        <v>439</v>
      </c>
      <c r="E78" s="49">
        <v>270</v>
      </c>
      <c r="F78" s="49">
        <v>196</v>
      </c>
      <c r="G78" s="49">
        <v>256</v>
      </c>
      <c r="H78" s="49">
        <v>195</v>
      </c>
      <c r="I78" s="49">
        <v>182</v>
      </c>
      <c r="J78" s="49">
        <v>158</v>
      </c>
      <c r="K78" s="49">
        <v>71</v>
      </c>
      <c r="L78" s="49">
        <v>79</v>
      </c>
      <c r="M78" s="49">
        <v>99</v>
      </c>
      <c r="N78" s="48">
        <f t="shared" si="2"/>
        <v>-0.77500000000000002</v>
      </c>
      <c r="O78" s="48">
        <f t="shared" ref="O78:O90" si="3">M78/L78-1</f>
        <v>0.25316455696202533</v>
      </c>
      <c r="P78" s="2"/>
      <c r="Q78" s="2"/>
      <c r="R78" s="2"/>
    </row>
    <row r="79" spans="1:18" s="43" customFormat="1" ht="15" customHeight="1" x14ac:dyDescent="0.2">
      <c r="A79" s="23" t="s">
        <v>151</v>
      </c>
      <c r="B79" s="62" t="s">
        <v>67</v>
      </c>
      <c r="C79" s="49">
        <v>126</v>
      </c>
      <c r="D79" s="49">
        <v>116</v>
      </c>
      <c r="E79" s="49">
        <v>93</v>
      </c>
      <c r="F79" s="49">
        <v>48</v>
      </c>
      <c r="G79" s="49">
        <v>49</v>
      </c>
      <c r="H79" s="49">
        <v>51</v>
      </c>
      <c r="I79" s="49">
        <v>50</v>
      </c>
      <c r="J79" s="49">
        <v>44</v>
      </c>
      <c r="K79" s="49">
        <v>25</v>
      </c>
      <c r="L79" s="49">
        <v>25</v>
      </c>
      <c r="M79" s="49">
        <v>27</v>
      </c>
      <c r="N79" s="48">
        <f t="shared" si="2"/>
        <v>-0.7857142857142857</v>
      </c>
      <c r="O79" s="48">
        <f t="shared" si="3"/>
        <v>8.0000000000000071E-2</v>
      </c>
      <c r="P79" s="2"/>
      <c r="Q79" s="2"/>
      <c r="R79" s="2"/>
    </row>
    <row r="80" spans="1:18" s="43" customFormat="1" ht="15" customHeight="1" x14ac:dyDescent="0.2">
      <c r="A80" s="65" t="s">
        <v>151</v>
      </c>
      <c r="B80" s="89" t="s">
        <v>68</v>
      </c>
      <c r="C80" s="67">
        <v>181</v>
      </c>
      <c r="D80" s="67">
        <v>166</v>
      </c>
      <c r="E80" s="67">
        <v>147</v>
      </c>
      <c r="F80" s="67">
        <v>79</v>
      </c>
      <c r="G80" s="67">
        <v>73</v>
      </c>
      <c r="H80" s="67">
        <v>84</v>
      </c>
      <c r="I80" s="67">
        <v>65</v>
      </c>
      <c r="J80" s="67">
        <v>76</v>
      </c>
      <c r="K80" s="67">
        <v>38</v>
      </c>
      <c r="L80" s="67">
        <v>41</v>
      </c>
      <c r="M80" s="67">
        <v>41</v>
      </c>
      <c r="N80" s="53">
        <f t="shared" si="2"/>
        <v>-0.77348066298342544</v>
      </c>
      <c r="O80" s="53">
        <f t="shared" si="3"/>
        <v>0</v>
      </c>
      <c r="P80" s="2"/>
      <c r="Q80" s="2"/>
      <c r="R80" s="2"/>
    </row>
    <row r="81" spans="1:18" s="43" customFormat="1" ht="15" customHeight="1" x14ac:dyDescent="0.2">
      <c r="A81" s="61" t="s">
        <v>152</v>
      </c>
      <c r="B81" s="87" t="s">
        <v>64</v>
      </c>
      <c r="C81" s="88">
        <v>68.799546998867498</v>
      </c>
      <c r="D81" s="88">
        <v>68.012924071082395</v>
      </c>
      <c r="E81" s="88">
        <v>69.990503323836705</v>
      </c>
      <c r="F81" s="88">
        <v>68.131868131868103</v>
      </c>
      <c r="G81" s="88">
        <v>64.6408839779006</v>
      </c>
      <c r="H81" s="88">
        <v>69.306930693069305</v>
      </c>
      <c r="I81" s="88">
        <v>63.247863247863201</v>
      </c>
      <c r="J81" s="88">
        <v>63.702359346642503</v>
      </c>
      <c r="K81" s="88">
        <v>62.928348909657302</v>
      </c>
      <c r="L81" s="88">
        <v>59.788359788359791</v>
      </c>
      <c r="M81" s="88">
        <v>66.060606060606105</v>
      </c>
      <c r="N81" s="44">
        <f>M81-C81</f>
        <v>-2.7389409382613934</v>
      </c>
      <c r="O81" s="44">
        <f>M81-L81</f>
        <v>6.2722462722463135</v>
      </c>
      <c r="P81" s="2"/>
      <c r="Q81" s="2"/>
      <c r="R81" s="2"/>
    </row>
    <row r="82" spans="1:18" s="43" customFormat="1" ht="15" customHeight="1" x14ac:dyDescent="0.2">
      <c r="A82" s="23" t="s">
        <v>152</v>
      </c>
      <c r="B82" s="62" t="s">
        <v>65</v>
      </c>
      <c r="C82" s="47">
        <v>4.240329218107</v>
      </c>
      <c r="D82" s="47">
        <v>4.5415676959619997</v>
      </c>
      <c r="E82" s="47">
        <v>4.9606512890095003</v>
      </c>
      <c r="F82" s="47">
        <v>5.3532258064516096</v>
      </c>
      <c r="G82" s="47">
        <v>5.1602564102564097</v>
      </c>
      <c r="H82" s="47">
        <v>5.2734693877551004</v>
      </c>
      <c r="I82" s="47">
        <v>5.4189189189189202</v>
      </c>
      <c r="J82" s="47">
        <v>4.47578347578348</v>
      </c>
      <c r="K82" s="47">
        <v>4.1237623762376199</v>
      </c>
      <c r="L82" s="47">
        <v>5.0442477876106198</v>
      </c>
      <c r="M82" s="47">
        <v>5.71559633027523</v>
      </c>
      <c r="N82" s="48">
        <f>M82/C82-1</f>
        <v>0.34791334264060514</v>
      </c>
      <c r="O82" s="48">
        <f>M82/L82-1</f>
        <v>0.13309190407210703</v>
      </c>
      <c r="P82" s="2"/>
      <c r="Q82" s="2"/>
      <c r="R82" s="2"/>
    </row>
    <row r="83" spans="1:18" s="43" customFormat="1" ht="15" customHeight="1" x14ac:dyDescent="0.2">
      <c r="A83" s="23" t="s">
        <v>152</v>
      </c>
      <c r="B83" s="62" t="s">
        <v>66</v>
      </c>
      <c r="C83" s="49">
        <v>5152</v>
      </c>
      <c r="D83" s="49">
        <v>3824</v>
      </c>
      <c r="E83" s="49">
        <v>3656</v>
      </c>
      <c r="F83" s="49">
        <v>3319</v>
      </c>
      <c r="G83" s="49">
        <v>2415</v>
      </c>
      <c r="H83" s="49">
        <v>2584</v>
      </c>
      <c r="I83" s="49">
        <v>2005</v>
      </c>
      <c r="J83" s="49">
        <v>1571</v>
      </c>
      <c r="K83" s="49">
        <v>833</v>
      </c>
      <c r="L83" s="49">
        <v>570</v>
      </c>
      <c r="M83" s="49">
        <v>623</v>
      </c>
      <c r="N83" s="48">
        <f t="shared" si="2"/>
        <v>-0.87907608695652173</v>
      </c>
      <c r="O83" s="48">
        <f t="shared" si="3"/>
        <v>9.2982456140350944E-2</v>
      </c>
      <c r="P83" s="2"/>
      <c r="Q83" s="2"/>
      <c r="R83" s="2"/>
    </row>
    <row r="84" spans="1:18" s="43" customFormat="1" ht="15" customHeight="1" x14ac:dyDescent="0.2">
      <c r="A84" s="23" t="s">
        <v>152</v>
      </c>
      <c r="B84" s="62" t="s">
        <v>67</v>
      </c>
      <c r="C84" s="49">
        <v>1215</v>
      </c>
      <c r="D84" s="49">
        <v>842</v>
      </c>
      <c r="E84" s="49">
        <v>737</v>
      </c>
      <c r="F84" s="49">
        <v>620</v>
      </c>
      <c r="G84" s="49">
        <v>468</v>
      </c>
      <c r="H84" s="49">
        <v>490</v>
      </c>
      <c r="I84" s="49">
        <v>370</v>
      </c>
      <c r="J84" s="49">
        <v>351</v>
      </c>
      <c r="K84" s="49">
        <v>202</v>
      </c>
      <c r="L84" s="49">
        <v>113</v>
      </c>
      <c r="M84" s="49">
        <v>109</v>
      </c>
      <c r="N84" s="48">
        <f t="shared" si="2"/>
        <v>-0.91028806584362143</v>
      </c>
      <c r="O84" s="48">
        <f t="shared" si="3"/>
        <v>-3.539823008849563E-2</v>
      </c>
      <c r="P84" s="2"/>
      <c r="Q84" s="2"/>
      <c r="R84" s="2"/>
    </row>
    <row r="85" spans="1:18" s="43" customFormat="1" ht="15" customHeight="1" x14ac:dyDescent="0.2">
      <c r="A85" s="65" t="s">
        <v>152</v>
      </c>
      <c r="B85" s="89" t="s">
        <v>68</v>
      </c>
      <c r="C85" s="67">
        <v>1766</v>
      </c>
      <c r="D85" s="67">
        <v>1238</v>
      </c>
      <c r="E85" s="67">
        <v>1053</v>
      </c>
      <c r="F85" s="67">
        <v>910</v>
      </c>
      <c r="G85" s="67">
        <v>724</v>
      </c>
      <c r="H85" s="67">
        <v>707</v>
      </c>
      <c r="I85" s="67">
        <v>585</v>
      </c>
      <c r="J85" s="67">
        <v>551</v>
      </c>
      <c r="K85" s="67">
        <v>321</v>
      </c>
      <c r="L85" s="67">
        <v>189</v>
      </c>
      <c r="M85" s="67">
        <v>165</v>
      </c>
      <c r="N85" s="53">
        <f t="shared" si="2"/>
        <v>-0.9065685164212911</v>
      </c>
      <c r="O85" s="53">
        <f t="shared" si="3"/>
        <v>-0.12698412698412698</v>
      </c>
      <c r="P85" s="2"/>
      <c r="Q85" s="2"/>
      <c r="R85" s="2"/>
    </row>
    <row r="86" spans="1:18" s="43" customFormat="1" ht="15" customHeight="1" x14ac:dyDescent="0.2">
      <c r="A86" s="61" t="s">
        <v>95</v>
      </c>
      <c r="B86" s="87" t="s">
        <v>64</v>
      </c>
      <c r="C86" s="88">
        <v>62.3432012042148</v>
      </c>
      <c r="D86" s="88">
        <v>62.013662013662</v>
      </c>
      <c r="E86" s="88">
        <v>61.562796583359699</v>
      </c>
      <c r="F86" s="88">
        <v>59.472759226713499</v>
      </c>
      <c r="G86" s="88">
        <v>57.640750670241303</v>
      </c>
      <c r="H86" s="88">
        <v>56.106354213609698</v>
      </c>
      <c r="I86" s="88">
        <v>56.490649064906499</v>
      </c>
      <c r="J86" s="88">
        <v>51.071181755355902</v>
      </c>
      <c r="K86" s="88">
        <v>44.375</v>
      </c>
      <c r="L86" s="88">
        <v>49.285714285714292</v>
      </c>
      <c r="M86" s="88">
        <v>51.868732907930699</v>
      </c>
      <c r="N86" s="44">
        <f>M86-C86</f>
        <v>-10.474468296284101</v>
      </c>
      <c r="O86" s="44">
        <f>M86-L86</f>
        <v>2.5830186222164073</v>
      </c>
      <c r="P86" s="2"/>
      <c r="Q86" s="2"/>
      <c r="R86" s="2"/>
    </row>
    <row r="87" spans="1:18" s="43" customFormat="1" ht="15" customHeight="1" x14ac:dyDescent="0.2">
      <c r="A87" s="23" t="s">
        <v>95</v>
      </c>
      <c r="B87" s="62" t="s">
        <v>65</v>
      </c>
      <c r="C87" s="47">
        <v>4.2728370221327996</v>
      </c>
      <c r="D87" s="47">
        <v>4.5277777777777803</v>
      </c>
      <c r="E87" s="47">
        <v>4.8437821171634097</v>
      </c>
      <c r="F87" s="47">
        <v>5.0177304964538996</v>
      </c>
      <c r="G87" s="47">
        <v>5.0245847176079703</v>
      </c>
      <c r="H87" s="47">
        <v>5.2626506024096402</v>
      </c>
      <c r="I87" s="47">
        <v>4.7448880233690396</v>
      </c>
      <c r="J87" s="47">
        <v>4.6725304465493904</v>
      </c>
      <c r="K87" s="47">
        <v>4.71830985915493</v>
      </c>
      <c r="L87" s="47">
        <v>5.1656314699792958</v>
      </c>
      <c r="M87" s="47">
        <v>5.4305799648506197</v>
      </c>
      <c r="N87" s="48">
        <f>M87/C87-1</f>
        <v>0.27095415451627236</v>
      </c>
      <c r="O87" s="48">
        <f>M87/L87-1</f>
        <v>5.1290630470079979E-2</v>
      </c>
      <c r="P87" s="2"/>
      <c r="Q87" s="2"/>
      <c r="R87" s="2"/>
    </row>
    <row r="88" spans="1:18" s="43" customFormat="1" ht="15" customHeight="1" x14ac:dyDescent="0.2">
      <c r="A88" s="23" t="s">
        <v>95</v>
      </c>
      <c r="B88" s="62" t="s">
        <v>66</v>
      </c>
      <c r="C88" s="49">
        <v>10618</v>
      </c>
      <c r="D88" s="49">
        <v>9454</v>
      </c>
      <c r="E88" s="49">
        <v>9426</v>
      </c>
      <c r="F88" s="49">
        <v>8490</v>
      </c>
      <c r="G88" s="49">
        <v>7562</v>
      </c>
      <c r="H88" s="49">
        <v>6552</v>
      </c>
      <c r="I88" s="49">
        <v>4873</v>
      </c>
      <c r="J88" s="49">
        <v>3453</v>
      </c>
      <c r="K88" s="49">
        <v>2010</v>
      </c>
      <c r="L88" s="49">
        <v>2495</v>
      </c>
      <c r="M88" s="49">
        <v>3090</v>
      </c>
      <c r="N88" s="48">
        <f t="shared" si="2"/>
        <v>-0.70898474288943303</v>
      </c>
      <c r="O88" s="48">
        <f t="shared" si="3"/>
        <v>0.23847695390781554</v>
      </c>
      <c r="P88" s="2"/>
      <c r="Q88" s="2"/>
      <c r="R88" s="2"/>
    </row>
    <row r="89" spans="1:18" s="43" customFormat="1" ht="15" customHeight="1" x14ac:dyDescent="0.2">
      <c r="A89" s="23" t="s">
        <v>95</v>
      </c>
      <c r="B89" s="62" t="s">
        <v>67</v>
      </c>
      <c r="C89" s="49">
        <v>2485</v>
      </c>
      <c r="D89" s="49">
        <v>2088</v>
      </c>
      <c r="E89" s="49">
        <v>1946</v>
      </c>
      <c r="F89" s="49">
        <v>1692</v>
      </c>
      <c r="G89" s="49">
        <v>1505</v>
      </c>
      <c r="H89" s="49">
        <v>1245</v>
      </c>
      <c r="I89" s="49">
        <v>1027</v>
      </c>
      <c r="J89" s="49">
        <v>739</v>
      </c>
      <c r="K89" s="49">
        <v>426</v>
      </c>
      <c r="L89" s="49">
        <v>483</v>
      </c>
      <c r="M89" s="49">
        <v>569</v>
      </c>
      <c r="N89" s="48">
        <f t="shared" si="2"/>
        <v>-0.77102615694164989</v>
      </c>
      <c r="O89" s="48">
        <f t="shared" si="3"/>
        <v>0.17805383022774324</v>
      </c>
      <c r="P89" s="2"/>
      <c r="Q89" s="2"/>
      <c r="R89" s="2"/>
    </row>
    <row r="90" spans="1:18" s="43" customFormat="1" ht="15" customHeight="1" x14ac:dyDescent="0.2">
      <c r="A90" s="65" t="s">
        <v>95</v>
      </c>
      <c r="B90" s="89" t="s">
        <v>68</v>
      </c>
      <c r="C90" s="67">
        <v>3986</v>
      </c>
      <c r="D90" s="67">
        <v>3367</v>
      </c>
      <c r="E90" s="67">
        <v>3161</v>
      </c>
      <c r="F90" s="67">
        <v>2845</v>
      </c>
      <c r="G90" s="67">
        <v>2611</v>
      </c>
      <c r="H90" s="67">
        <v>2219</v>
      </c>
      <c r="I90" s="67">
        <v>1818</v>
      </c>
      <c r="J90" s="67">
        <v>1447</v>
      </c>
      <c r="K90" s="67">
        <v>960</v>
      </c>
      <c r="L90" s="67">
        <v>980</v>
      </c>
      <c r="M90" s="67">
        <v>1097</v>
      </c>
      <c r="N90" s="53">
        <f t="shared" si="2"/>
        <v>-0.72478675363773204</v>
      </c>
      <c r="O90" s="53">
        <f t="shared" si="3"/>
        <v>0.1193877551020408</v>
      </c>
      <c r="P90" s="2"/>
      <c r="Q90" s="2"/>
      <c r="R90" s="2"/>
    </row>
    <row r="91" spans="1:18" s="43" customFormat="1" ht="15" customHeight="1" x14ac:dyDescent="0.2">
      <c r="B91" s="63"/>
      <c r="C91" s="48"/>
      <c r="D91" s="48"/>
      <c r="E91" s="48"/>
      <c r="F91" s="48"/>
      <c r="G91" s="48"/>
      <c r="H91" s="48"/>
      <c r="I91" s="48"/>
      <c r="J91" s="48"/>
      <c r="K91" s="48"/>
      <c r="L91" s="48"/>
      <c r="M91" s="48"/>
      <c r="N91" s="2"/>
      <c r="O91" s="2"/>
      <c r="P91" s="2"/>
      <c r="Q91" s="2"/>
      <c r="R91" s="2"/>
    </row>
    <row r="92" spans="1:18" s="6" customFormat="1" ht="15" customHeight="1" x14ac:dyDescent="0.25"/>
    <row r="93" spans="1:18" ht="15" customHeight="1" x14ac:dyDescent="0.2">
      <c r="D93" s="91"/>
      <c r="E93" s="91"/>
      <c r="F93" s="91"/>
      <c r="G93" s="91"/>
      <c r="H93" s="91"/>
      <c r="I93" s="91"/>
      <c r="J93" s="91"/>
      <c r="K93" s="91"/>
      <c r="L93" s="91"/>
      <c r="M93" s="91"/>
    </row>
  </sheetData>
  <pageMargins left="0.75000000000000011" right="0.75000000000000011" top="1" bottom="1" header="0.5" footer="0.5"/>
  <pageSetup paperSize="0" scale="52" fitToWidth="0" fitToHeight="0" orientation="landscape" horizontalDpi="0" verticalDpi="0" copies="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91"/>
  <sheetViews>
    <sheetView workbookViewId="0"/>
  </sheetViews>
  <sheetFormatPr defaultColWidth="9.140625" defaultRowHeight="15" customHeight="1" x14ac:dyDescent="0.2"/>
  <cols>
    <col min="1" max="1" width="33.7109375" style="2" customWidth="1"/>
    <col min="2" max="2" width="39.42578125" style="2" customWidth="1"/>
    <col min="3" max="6" width="8.7109375" style="2" customWidth="1"/>
    <col min="7" max="7" width="9.140625" style="2" customWidth="1"/>
    <col min="8" max="16384" width="9.140625" style="2"/>
  </cols>
  <sheetData>
    <row r="1" spans="1:9" s="40" customFormat="1" ht="15" customHeight="1" x14ac:dyDescent="0.25">
      <c r="A1" s="1" t="s">
        <v>153</v>
      </c>
    </row>
    <row r="2" spans="1:9" s="38" customFormat="1" ht="15" customHeight="1" x14ac:dyDescent="0.2">
      <c r="A2" s="38" t="s">
        <v>135</v>
      </c>
    </row>
    <row r="3" spans="1:9" s="38" customFormat="1" ht="15" customHeight="1" x14ac:dyDescent="0.2">
      <c r="A3" s="38" t="s">
        <v>84</v>
      </c>
    </row>
    <row r="4" spans="1:9" s="43" customFormat="1" ht="45" customHeight="1" x14ac:dyDescent="0.2">
      <c r="A4" s="59" t="s">
        <v>136</v>
      </c>
      <c r="B4" s="41" t="s">
        <v>71</v>
      </c>
      <c r="C4" s="74" t="s">
        <v>72</v>
      </c>
      <c r="D4" s="74" t="s">
        <v>73</v>
      </c>
      <c r="E4" s="74" t="s">
        <v>74</v>
      </c>
      <c r="F4" s="74" t="s">
        <v>75</v>
      </c>
      <c r="G4" s="2"/>
      <c r="H4" s="2"/>
      <c r="I4" s="2"/>
    </row>
    <row r="5" spans="1:9" s="43" customFormat="1" ht="15" customHeight="1" x14ac:dyDescent="0.2">
      <c r="A5" s="23" t="s">
        <v>137</v>
      </c>
      <c r="B5" s="87" t="s">
        <v>64</v>
      </c>
      <c r="C5" s="88">
        <v>23.516797712651901</v>
      </c>
      <c r="D5" s="88">
        <v>23.0992034757422</v>
      </c>
      <c r="E5" s="88">
        <v>20.679012345678998</v>
      </c>
      <c r="F5" s="88">
        <v>21.322314049586801</v>
      </c>
      <c r="G5" s="2"/>
      <c r="H5" s="2"/>
      <c r="I5" s="2"/>
    </row>
    <row r="6" spans="1:9" s="43" customFormat="1" ht="15" customHeight="1" x14ac:dyDescent="0.2">
      <c r="A6" s="23" t="s">
        <v>137</v>
      </c>
      <c r="B6" s="62" t="s">
        <v>65</v>
      </c>
      <c r="C6" s="47">
        <v>3.82674772036474</v>
      </c>
      <c r="D6" s="47">
        <v>3.5830721003134798</v>
      </c>
      <c r="E6" s="47">
        <v>3.51119402985075</v>
      </c>
      <c r="F6" s="47">
        <v>4.1317829457364299</v>
      </c>
      <c r="G6" s="2"/>
      <c r="H6" s="2"/>
      <c r="I6" s="2"/>
    </row>
    <row r="7" spans="1:9" s="43" customFormat="1" ht="15" customHeight="1" x14ac:dyDescent="0.2">
      <c r="A7" s="23" t="s">
        <v>137</v>
      </c>
      <c r="B7" s="62" t="s">
        <v>66</v>
      </c>
      <c r="C7" s="49">
        <v>1259</v>
      </c>
      <c r="D7" s="49">
        <v>1143</v>
      </c>
      <c r="E7" s="49">
        <v>941</v>
      </c>
      <c r="F7" s="49">
        <v>1066</v>
      </c>
      <c r="G7" s="2"/>
      <c r="H7" s="2"/>
      <c r="I7" s="2"/>
    </row>
    <row r="8" spans="1:9" s="43" customFormat="1" ht="15" customHeight="1" x14ac:dyDescent="0.2">
      <c r="A8" s="23" t="s">
        <v>137</v>
      </c>
      <c r="B8" s="62" t="s">
        <v>67</v>
      </c>
      <c r="C8" s="49">
        <v>329</v>
      </c>
      <c r="D8" s="49">
        <v>319</v>
      </c>
      <c r="E8" s="49">
        <v>268</v>
      </c>
      <c r="F8" s="49">
        <v>258</v>
      </c>
      <c r="G8" s="2"/>
      <c r="H8" s="2"/>
      <c r="I8" s="2"/>
    </row>
    <row r="9" spans="1:9" s="43" customFormat="1" ht="15" customHeight="1" x14ac:dyDescent="0.2">
      <c r="A9" s="23" t="s">
        <v>137</v>
      </c>
      <c r="B9" s="89" t="s">
        <v>68</v>
      </c>
      <c r="C9" s="67">
        <v>1399</v>
      </c>
      <c r="D9" s="67">
        <v>1381</v>
      </c>
      <c r="E9" s="67">
        <v>1296</v>
      </c>
      <c r="F9" s="67">
        <v>1210</v>
      </c>
      <c r="G9" s="2"/>
      <c r="H9" s="2"/>
      <c r="I9" s="2"/>
    </row>
    <row r="10" spans="1:9" s="43" customFormat="1" ht="15" customHeight="1" x14ac:dyDescent="0.2">
      <c r="A10" s="61" t="s">
        <v>138</v>
      </c>
      <c r="B10" s="87" t="s">
        <v>64</v>
      </c>
      <c r="C10" s="88">
        <v>30.284552845528498</v>
      </c>
      <c r="D10" s="88">
        <v>29.928894634776999</v>
      </c>
      <c r="E10" s="88">
        <v>29.5168762409001</v>
      </c>
      <c r="F10" s="88">
        <v>31.931748933577101</v>
      </c>
      <c r="G10" s="2"/>
      <c r="H10" s="2"/>
      <c r="I10" s="2"/>
    </row>
    <row r="11" spans="1:9" s="43" customFormat="1" ht="15" customHeight="1" x14ac:dyDescent="0.2">
      <c r="A11" s="23" t="s">
        <v>138</v>
      </c>
      <c r="B11" s="62" t="s">
        <v>65</v>
      </c>
      <c r="C11" s="47">
        <v>4.0067114093959697</v>
      </c>
      <c r="D11" s="47">
        <v>3.8768898488121</v>
      </c>
      <c r="E11" s="47">
        <v>4.2242152466367697</v>
      </c>
      <c r="F11" s="47">
        <v>4.0916030534351098</v>
      </c>
      <c r="G11" s="2"/>
      <c r="H11" s="2"/>
      <c r="I11" s="2"/>
    </row>
    <row r="12" spans="1:9" s="43" customFormat="1" ht="15" customHeight="1" x14ac:dyDescent="0.2">
      <c r="A12" s="23" t="s">
        <v>138</v>
      </c>
      <c r="B12" s="62" t="s">
        <v>66</v>
      </c>
      <c r="C12" s="49">
        <v>1791</v>
      </c>
      <c r="D12" s="49">
        <v>1795</v>
      </c>
      <c r="E12" s="49">
        <v>1884</v>
      </c>
      <c r="F12" s="49">
        <v>2144</v>
      </c>
      <c r="G12" s="2"/>
      <c r="H12" s="2"/>
      <c r="I12" s="2"/>
    </row>
    <row r="13" spans="1:9" s="43" customFormat="1" ht="15" customHeight="1" x14ac:dyDescent="0.2">
      <c r="A13" s="23" t="s">
        <v>138</v>
      </c>
      <c r="B13" s="62" t="s">
        <v>67</v>
      </c>
      <c r="C13" s="49">
        <v>447</v>
      </c>
      <c r="D13" s="49">
        <v>463</v>
      </c>
      <c r="E13" s="49">
        <v>446</v>
      </c>
      <c r="F13" s="49">
        <v>524</v>
      </c>
      <c r="G13" s="2"/>
      <c r="H13" s="2"/>
      <c r="I13" s="2"/>
    </row>
    <row r="14" spans="1:9" s="43" customFormat="1" ht="15" customHeight="1" x14ac:dyDescent="0.2">
      <c r="A14" s="65" t="s">
        <v>138</v>
      </c>
      <c r="B14" s="89" t="s">
        <v>68</v>
      </c>
      <c r="C14" s="67">
        <v>1476</v>
      </c>
      <c r="D14" s="67">
        <v>1547</v>
      </c>
      <c r="E14" s="67">
        <v>1511</v>
      </c>
      <c r="F14" s="67">
        <v>1641</v>
      </c>
      <c r="G14" s="2"/>
      <c r="H14" s="2"/>
      <c r="I14" s="2"/>
    </row>
    <row r="15" spans="1:9" s="43" customFormat="1" ht="15" customHeight="1" x14ac:dyDescent="0.2">
      <c r="A15" s="61" t="s">
        <v>139</v>
      </c>
      <c r="B15" s="87" t="s">
        <v>64</v>
      </c>
      <c r="C15" s="88">
        <v>35.686274509803901</v>
      </c>
      <c r="D15" s="88">
        <v>35.593220338983102</v>
      </c>
      <c r="E15" s="88">
        <v>40.148698884758403</v>
      </c>
      <c r="F15" s="88">
        <v>40.816326530612201</v>
      </c>
      <c r="G15" s="2"/>
      <c r="H15" s="2"/>
      <c r="I15" s="2"/>
    </row>
    <row r="16" spans="1:9" s="43" customFormat="1" ht="15" customHeight="1" x14ac:dyDescent="0.2">
      <c r="A16" s="23" t="s">
        <v>139</v>
      </c>
      <c r="B16" s="62" t="s">
        <v>65</v>
      </c>
      <c r="C16" s="47">
        <v>4.3516483516483504</v>
      </c>
      <c r="D16" s="47">
        <v>4.6952380952380999</v>
      </c>
      <c r="E16" s="47">
        <v>5.9814814814814801</v>
      </c>
      <c r="F16" s="47">
        <v>4.7583333333333302</v>
      </c>
      <c r="G16" s="2"/>
      <c r="H16" s="2"/>
      <c r="I16" s="2"/>
    </row>
    <row r="17" spans="1:9" s="43" customFormat="1" ht="15" customHeight="1" x14ac:dyDescent="0.2">
      <c r="A17" s="23" t="s">
        <v>139</v>
      </c>
      <c r="B17" s="62" t="s">
        <v>66</v>
      </c>
      <c r="C17" s="49">
        <v>396</v>
      </c>
      <c r="D17" s="49">
        <v>493</v>
      </c>
      <c r="E17" s="49">
        <v>646</v>
      </c>
      <c r="F17" s="49">
        <v>571</v>
      </c>
      <c r="G17" s="2"/>
      <c r="H17" s="2"/>
      <c r="I17" s="2"/>
    </row>
    <row r="18" spans="1:9" s="43" customFormat="1" ht="15" customHeight="1" x14ac:dyDescent="0.2">
      <c r="A18" s="23" t="s">
        <v>139</v>
      </c>
      <c r="B18" s="62" t="s">
        <v>67</v>
      </c>
      <c r="C18" s="49">
        <v>91</v>
      </c>
      <c r="D18" s="49">
        <v>105</v>
      </c>
      <c r="E18" s="49">
        <v>108</v>
      </c>
      <c r="F18" s="49">
        <v>120</v>
      </c>
      <c r="G18" s="2"/>
      <c r="H18" s="2"/>
      <c r="I18" s="2"/>
    </row>
    <row r="19" spans="1:9" s="43" customFormat="1" ht="15" customHeight="1" x14ac:dyDescent="0.2">
      <c r="A19" s="65" t="s">
        <v>139</v>
      </c>
      <c r="B19" s="89" t="s">
        <v>68</v>
      </c>
      <c r="C19" s="67">
        <v>255</v>
      </c>
      <c r="D19" s="67">
        <v>295</v>
      </c>
      <c r="E19" s="67">
        <v>269</v>
      </c>
      <c r="F19" s="67">
        <v>294</v>
      </c>
      <c r="G19" s="2"/>
      <c r="H19" s="2"/>
      <c r="I19" s="2"/>
    </row>
    <row r="20" spans="1:9" s="43" customFormat="1" ht="15" customHeight="1" x14ac:dyDescent="0.2">
      <c r="A20" s="61" t="s">
        <v>140</v>
      </c>
      <c r="B20" s="87" t="s">
        <v>64</v>
      </c>
      <c r="C20" s="88">
        <v>43.023255813953497</v>
      </c>
      <c r="D20" s="88">
        <v>33.009708737864102</v>
      </c>
      <c r="E20" s="88">
        <v>36.486486486486498</v>
      </c>
      <c r="F20" s="88">
        <v>39.325842696629202</v>
      </c>
      <c r="G20" s="2"/>
      <c r="H20" s="2"/>
      <c r="I20" s="2"/>
    </row>
    <row r="21" spans="1:9" s="43" customFormat="1" ht="15" customHeight="1" x14ac:dyDescent="0.2">
      <c r="A21" s="23" t="s">
        <v>140</v>
      </c>
      <c r="B21" s="62" t="s">
        <v>65</v>
      </c>
      <c r="C21" s="47">
        <v>5</v>
      </c>
      <c r="D21" s="47">
        <v>5.1470588235294104</v>
      </c>
      <c r="E21" s="47" t="s">
        <v>100</v>
      </c>
      <c r="F21" s="47">
        <v>3.6285714285714299</v>
      </c>
      <c r="G21" s="2"/>
      <c r="H21" s="2"/>
      <c r="I21" s="2"/>
    </row>
    <row r="22" spans="1:9" s="43" customFormat="1" ht="15" customHeight="1" x14ac:dyDescent="0.2">
      <c r="A22" s="23" t="s">
        <v>140</v>
      </c>
      <c r="B22" s="62" t="s">
        <v>66</v>
      </c>
      <c r="C22" s="49">
        <v>185</v>
      </c>
      <c r="D22" s="49">
        <v>175</v>
      </c>
      <c r="E22" s="49">
        <v>117</v>
      </c>
      <c r="F22" s="49">
        <v>127</v>
      </c>
      <c r="G22" s="2"/>
      <c r="H22" s="2"/>
      <c r="I22" s="2"/>
    </row>
    <row r="23" spans="1:9" s="43" customFormat="1" ht="15" customHeight="1" x14ac:dyDescent="0.2">
      <c r="A23" s="23" t="s">
        <v>140</v>
      </c>
      <c r="B23" s="62" t="s">
        <v>67</v>
      </c>
      <c r="C23" s="49">
        <v>37</v>
      </c>
      <c r="D23" s="49">
        <v>34</v>
      </c>
      <c r="E23" s="49">
        <v>27</v>
      </c>
      <c r="F23" s="49">
        <v>35</v>
      </c>
      <c r="G23" s="2"/>
      <c r="H23" s="2"/>
      <c r="I23" s="2"/>
    </row>
    <row r="24" spans="1:9" s="43" customFormat="1" ht="15" customHeight="1" x14ac:dyDescent="0.2">
      <c r="A24" s="65" t="s">
        <v>140</v>
      </c>
      <c r="B24" s="89" t="s">
        <v>68</v>
      </c>
      <c r="C24" s="67">
        <v>86</v>
      </c>
      <c r="D24" s="67">
        <v>103</v>
      </c>
      <c r="E24" s="67">
        <v>74</v>
      </c>
      <c r="F24" s="67">
        <v>89</v>
      </c>
      <c r="G24" s="2"/>
      <c r="H24" s="2"/>
      <c r="I24" s="2"/>
    </row>
    <row r="25" spans="1:9" s="43" customFormat="1" ht="15" customHeight="1" x14ac:dyDescent="0.2">
      <c r="A25" s="61" t="s">
        <v>141</v>
      </c>
      <c r="B25" s="87" t="s">
        <v>64</v>
      </c>
      <c r="C25" s="88">
        <v>28.003533568904601</v>
      </c>
      <c r="D25" s="88">
        <v>28.1984334203655</v>
      </c>
      <c r="E25" s="88">
        <v>26.626712328767098</v>
      </c>
      <c r="F25" s="88">
        <v>29.276054097056502</v>
      </c>
      <c r="G25" s="2"/>
      <c r="H25" s="2"/>
      <c r="I25" s="2"/>
    </row>
    <row r="26" spans="1:9" s="43" customFormat="1" ht="15" customHeight="1" x14ac:dyDescent="0.2">
      <c r="A26" s="23" t="s">
        <v>141</v>
      </c>
      <c r="B26" s="62" t="s">
        <v>65</v>
      </c>
      <c r="C26" s="47">
        <v>3.7823343848580402</v>
      </c>
      <c r="D26" s="47">
        <v>3.4783950617284001</v>
      </c>
      <c r="E26" s="47">
        <v>3.6045016077170402</v>
      </c>
      <c r="F26" s="47">
        <v>3.9239130434782599</v>
      </c>
      <c r="G26" s="2"/>
      <c r="H26" s="2"/>
      <c r="I26" s="2"/>
    </row>
    <row r="27" spans="1:9" s="43" customFormat="1" ht="15" customHeight="1" x14ac:dyDescent="0.2">
      <c r="A27" s="23" t="s">
        <v>141</v>
      </c>
      <c r="B27" s="62" t="s">
        <v>66</v>
      </c>
      <c r="C27" s="49">
        <v>1199</v>
      </c>
      <c r="D27" s="49">
        <v>1127</v>
      </c>
      <c r="E27" s="49">
        <v>1121</v>
      </c>
      <c r="F27" s="49">
        <v>1444</v>
      </c>
      <c r="G27" s="2"/>
      <c r="H27" s="2"/>
      <c r="I27" s="2"/>
    </row>
    <row r="28" spans="1:9" s="43" customFormat="1" ht="15" customHeight="1" x14ac:dyDescent="0.2">
      <c r="A28" s="23" t="s">
        <v>141</v>
      </c>
      <c r="B28" s="62" t="s">
        <v>67</v>
      </c>
      <c r="C28" s="49">
        <v>317</v>
      </c>
      <c r="D28" s="49">
        <v>324</v>
      </c>
      <c r="E28" s="49">
        <v>311</v>
      </c>
      <c r="F28" s="49">
        <v>368</v>
      </c>
      <c r="G28" s="2"/>
      <c r="H28" s="2"/>
      <c r="I28" s="2"/>
    </row>
    <row r="29" spans="1:9" s="43" customFormat="1" ht="15" customHeight="1" x14ac:dyDescent="0.2">
      <c r="A29" s="65" t="s">
        <v>141</v>
      </c>
      <c r="B29" s="89" t="s">
        <v>68</v>
      </c>
      <c r="C29" s="67">
        <v>1132</v>
      </c>
      <c r="D29" s="67">
        <v>1149</v>
      </c>
      <c r="E29" s="67">
        <v>1168</v>
      </c>
      <c r="F29" s="67">
        <v>1257</v>
      </c>
      <c r="G29" s="2"/>
      <c r="H29" s="2"/>
      <c r="I29" s="2"/>
    </row>
    <row r="30" spans="1:9" s="43" customFormat="1" ht="15" customHeight="1" x14ac:dyDescent="0.2">
      <c r="A30" s="61" t="s">
        <v>142</v>
      </c>
      <c r="B30" s="87" t="s">
        <v>64</v>
      </c>
      <c r="C30" s="88" t="s">
        <v>100</v>
      </c>
      <c r="D30" s="88" t="s">
        <v>100</v>
      </c>
      <c r="E30" s="88" t="s">
        <v>100</v>
      </c>
      <c r="F30" s="88" t="s">
        <v>100</v>
      </c>
      <c r="G30" s="2"/>
      <c r="H30" s="2"/>
      <c r="I30" s="2"/>
    </row>
    <row r="31" spans="1:9" s="43" customFormat="1" ht="15" customHeight="1" x14ac:dyDescent="0.2">
      <c r="A31" s="23" t="s">
        <v>142</v>
      </c>
      <c r="B31" s="62" t="s">
        <v>65</v>
      </c>
      <c r="C31" s="47" t="s">
        <v>100</v>
      </c>
      <c r="D31" s="47" t="s">
        <v>100</v>
      </c>
      <c r="E31" s="47" t="s">
        <v>100</v>
      </c>
      <c r="F31" s="47" t="s">
        <v>100</v>
      </c>
      <c r="G31" s="2"/>
      <c r="H31" s="2"/>
      <c r="I31" s="2"/>
    </row>
    <row r="32" spans="1:9" s="43" customFormat="1" ht="15" customHeight="1" x14ac:dyDescent="0.2">
      <c r="A32" s="23" t="s">
        <v>142</v>
      </c>
      <c r="B32" s="62" t="s">
        <v>66</v>
      </c>
      <c r="C32" s="49">
        <v>11</v>
      </c>
      <c r="D32" s="49">
        <v>0</v>
      </c>
      <c r="E32" s="49">
        <v>0</v>
      </c>
      <c r="F32" s="49">
        <v>2</v>
      </c>
      <c r="G32" s="2"/>
      <c r="H32" s="2"/>
      <c r="I32" s="2"/>
    </row>
    <row r="33" spans="1:9" s="43" customFormat="1" ht="15" customHeight="1" x14ac:dyDescent="0.2">
      <c r="A33" s="23" t="s">
        <v>142</v>
      </c>
      <c r="B33" s="62" t="s">
        <v>67</v>
      </c>
      <c r="C33" s="49">
        <v>2</v>
      </c>
      <c r="D33" s="49">
        <v>0</v>
      </c>
      <c r="E33" s="49">
        <v>0</v>
      </c>
      <c r="F33" s="49">
        <v>1</v>
      </c>
      <c r="G33" s="2"/>
      <c r="H33" s="2"/>
      <c r="I33" s="2"/>
    </row>
    <row r="34" spans="1:9" s="43" customFormat="1" ht="15" customHeight="1" x14ac:dyDescent="0.2">
      <c r="A34" s="65" t="s">
        <v>142</v>
      </c>
      <c r="B34" s="89" t="s">
        <v>68</v>
      </c>
      <c r="C34" s="67">
        <v>3</v>
      </c>
      <c r="D34" s="67">
        <v>0</v>
      </c>
      <c r="E34" s="67">
        <v>0</v>
      </c>
      <c r="F34" s="67">
        <v>1</v>
      </c>
      <c r="G34" s="2"/>
      <c r="H34" s="2"/>
      <c r="I34" s="2"/>
    </row>
    <row r="35" spans="1:9" s="43" customFormat="1" ht="15" customHeight="1" x14ac:dyDescent="0.2">
      <c r="A35" s="61" t="s">
        <v>143</v>
      </c>
      <c r="B35" s="87" t="s">
        <v>64</v>
      </c>
      <c r="C35" s="88">
        <v>62.593984962405997</v>
      </c>
      <c r="D35" s="88">
        <v>56.7779960707269</v>
      </c>
      <c r="E35" s="88">
        <v>58.745247148289003</v>
      </c>
      <c r="F35" s="88">
        <v>57.984790874524698</v>
      </c>
      <c r="G35" s="2"/>
      <c r="H35" s="2"/>
      <c r="I35" s="2"/>
    </row>
    <row r="36" spans="1:9" s="43" customFormat="1" ht="15" customHeight="1" x14ac:dyDescent="0.2">
      <c r="A36" s="23" t="s">
        <v>143</v>
      </c>
      <c r="B36" s="62" t="s">
        <v>65</v>
      </c>
      <c r="C36" s="90">
        <v>5.5765765765765796</v>
      </c>
      <c r="D36" s="47">
        <v>5.2318339100345996</v>
      </c>
      <c r="E36" s="47">
        <v>4.8867313915857604</v>
      </c>
      <c r="F36" s="47">
        <v>5.7409836065573803</v>
      </c>
      <c r="G36" s="2"/>
      <c r="H36" s="2"/>
      <c r="I36" s="2"/>
    </row>
    <row r="37" spans="1:9" s="43" customFormat="1" ht="15" customHeight="1" x14ac:dyDescent="0.2">
      <c r="A37" s="23" t="s">
        <v>143</v>
      </c>
      <c r="B37" s="62" t="s">
        <v>66</v>
      </c>
      <c r="C37" s="92">
        <v>1857</v>
      </c>
      <c r="D37" s="92">
        <v>1512</v>
      </c>
      <c r="E37" s="49">
        <v>1510</v>
      </c>
      <c r="F37" s="49">
        <v>1751</v>
      </c>
      <c r="G37" s="2"/>
      <c r="H37" s="2"/>
      <c r="I37" s="2"/>
    </row>
    <row r="38" spans="1:9" s="43" customFormat="1" ht="15" customHeight="1" x14ac:dyDescent="0.2">
      <c r="A38" s="23" t="s">
        <v>143</v>
      </c>
      <c r="B38" s="62" t="s">
        <v>67</v>
      </c>
      <c r="C38" s="92">
        <v>333</v>
      </c>
      <c r="D38" s="92">
        <v>289</v>
      </c>
      <c r="E38" s="49">
        <v>309</v>
      </c>
      <c r="F38" s="49">
        <v>305</v>
      </c>
      <c r="G38" s="2"/>
      <c r="H38" s="2"/>
      <c r="I38" s="2"/>
    </row>
    <row r="39" spans="1:9" s="43" customFormat="1" ht="15" customHeight="1" x14ac:dyDescent="0.2">
      <c r="A39" s="65" t="s">
        <v>143</v>
      </c>
      <c r="B39" s="89" t="s">
        <v>68</v>
      </c>
      <c r="C39" s="93">
        <v>532</v>
      </c>
      <c r="D39" s="93">
        <v>509</v>
      </c>
      <c r="E39" s="67">
        <v>526</v>
      </c>
      <c r="F39" s="67">
        <v>526</v>
      </c>
      <c r="G39" s="2"/>
      <c r="H39" s="2"/>
      <c r="I39" s="2"/>
    </row>
    <row r="40" spans="1:9" s="43" customFormat="1" ht="15" customHeight="1" x14ac:dyDescent="0.2">
      <c r="A40" s="61" t="s">
        <v>144</v>
      </c>
      <c r="B40" s="87" t="s">
        <v>64</v>
      </c>
      <c r="C40" s="88" t="s">
        <v>100</v>
      </c>
      <c r="D40" s="88" t="s">
        <v>100</v>
      </c>
      <c r="E40" s="88" t="s">
        <v>100</v>
      </c>
      <c r="F40" s="88" t="s">
        <v>100</v>
      </c>
      <c r="G40" s="2"/>
      <c r="H40" s="2"/>
      <c r="I40" s="2"/>
    </row>
    <row r="41" spans="1:9" s="43" customFormat="1" ht="15" customHeight="1" x14ac:dyDescent="0.2">
      <c r="A41" s="23" t="s">
        <v>144</v>
      </c>
      <c r="B41" s="62" t="s">
        <v>65</v>
      </c>
      <c r="C41" s="47" t="s">
        <v>100</v>
      </c>
      <c r="D41" s="47" t="s">
        <v>100</v>
      </c>
      <c r="E41" s="47" t="s">
        <v>100</v>
      </c>
      <c r="F41" s="47" t="s">
        <v>100</v>
      </c>
      <c r="G41" s="2"/>
      <c r="H41" s="2"/>
      <c r="I41" s="2"/>
    </row>
    <row r="42" spans="1:9" s="43" customFormat="1" ht="15" customHeight="1" x14ac:dyDescent="0.2">
      <c r="A42" s="23" t="s">
        <v>144</v>
      </c>
      <c r="B42" s="62" t="s">
        <v>66</v>
      </c>
      <c r="C42" s="49">
        <v>32</v>
      </c>
      <c r="D42" s="49">
        <v>37</v>
      </c>
      <c r="E42" s="49">
        <v>34</v>
      </c>
      <c r="F42" s="49">
        <v>11</v>
      </c>
      <c r="G42" s="2"/>
      <c r="H42" s="2"/>
      <c r="I42" s="2"/>
    </row>
    <row r="43" spans="1:9" s="43" customFormat="1" ht="15" customHeight="1" x14ac:dyDescent="0.2">
      <c r="A43" s="23" t="s">
        <v>144</v>
      </c>
      <c r="B43" s="62" t="s">
        <v>67</v>
      </c>
      <c r="C43" s="49">
        <v>6</v>
      </c>
      <c r="D43" s="49">
        <v>8</v>
      </c>
      <c r="E43" s="49">
        <v>10</v>
      </c>
      <c r="F43" s="49">
        <v>5</v>
      </c>
      <c r="G43" s="2"/>
      <c r="H43" s="2"/>
      <c r="I43" s="2"/>
    </row>
    <row r="44" spans="1:9" s="43" customFormat="1" ht="15" customHeight="1" x14ac:dyDescent="0.2">
      <c r="A44" s="65" t="s">
        <v>144</v>
      </c>
      <c r="B44" s="89" t="s">
        <v>68</v>
      </c>
      <c r="C44" s="67">
        <v>7</v>
      </c>
      <c r="D44" s="67">
        <v>12</v>
      </c>
      <c r="E44" s="67">
        <v>15</v>
      </c>
      <c r="F44" s="67">
        <v>10</v>
      </c>
      <c r="G44" s="2"/>
      <c r="H44" s="2"/>
      <c r="I44" s="2"/>
    </row>
    <row r="45" spans="1:9" s="43" customFormat="1" ht="15" customHeight="1" x14ac:dyDescent="0.2">
      <c r="A45" s="61" t="s">
        <v>145</v>
      </c>
      <c r="B45" s="87" t="s">
        <v>64</v>
      </c>
      <c r="C45" s="88" t="s">
        <v>100</v>
      </c>
      <c r="D45" s="88" t="s">
        <v>100</v>
      </c>
      <c r="E45" s="88" t="s">
        <v>100</v>
      </c>
      <c r="F45" s="88" t="s">
        <v>100</v>
      </c>
      <c r="G45" s="2"/>
      <c r="H45" s="2"/>
      <c r="I45" s="2"/>
    </row>
    <row r="46" spans="1:9" s="43" customFormat="1" ht="15" customHeight="1" x14ac:dyDescent="0.2">
      <c r="A46" s="23" t="s">
        <v>145</v>
      </c>
      <c r="B46" s="62" t="s">
        <v>65</v>
      </c>
      <c r="C46" s="47" t="s">
        <v>100</v>
      </c>
      <c r="D46" s="47" t="s">
        <v>100</v>
      </c>
      <c r="E46" s="47" t="s">
        <v>100</v>
      </c>
      <c r="F46" s="47" t="s">
        <v>100</v>
      </c>
      <c r="G46" s="2"/>
      <c r="H46" s="2"/>
      <c r="I46" s="2"/>
    </row>
    <row r="47" spans="1:9" s="43" customFormat="1" ht="15" customHeight="1" x14ac:dyDescent="0.2">
      <c r="A47" s="23" t="s">
        <v>145</v>
      </c>
      <c r="B47" s="62" t="s">
        <v>66</v>
      </c>
      <c r="C47" s="49">
        <v>0</v>
      </c>
      <c r="D47" s="49">
        <v>0</v>
      </c>
      <c r="E47" s="49">
        <v>0</v>
      </c>
      <c r="F47" s="49">
        <v>0</v>
      </c>
      <c r="G47" s="2"/>
      <c r="H47" s="2"/>
      <c r="I47" s="2"/>
    </row>
    <row r="48" spans="1:9" s="43" customFormat="1" ht="15" customHeight="1" x14ac:dyDescent="0.2">
      <c r="A48" s="23" t="s">
        <v>145</v>
      </c>
      <c r="B48" s="62" t="s">
        <v>67</v>
      </c>
      <c r="C48" s="49">
        <v>0</v>
      </c>
      <c r="D48" s="49">
        <v>0</v>
      </c>
      <c r="E48" s="49">
        <v>0</v>
      </c>
      <c r="F48" s="49">
        <v>0</v>
      </c>
      <c r="G48" s="2"/>
      <c r="H48" s="2"/>
      <c r="I48" s="2"/>
    </row>
    <row r="49" spans="1:9" s="43" customFormat="1" ht="15" customHeight="1" x14ac:dyDescent="0.2">
      <c r="A49" s="65" t="s">
        <v>145</v>
      </c>
      <c r="B49" s="62" t="s">
        <v>68</v>
      </c>
      <c r="C49" s="67">
        <v>0</v>
      </c>
      <c r="D49" s="67">
        <v>0</v>
      </c>
      <c r="E49" s="67">
        <v>0</v>
      </c>
      <c r="F49" s="67">
        <v>0</v>
      </c>
      <c r="G49" s="2"/>
      <c r="H49" s="2"/>
      <c r="I49" s="2"/>
    </row>
    <row r="50" spans="1:9" s="43" customFormat="1" ht="15" customHeight="1" x14ac:dyDescent="0.2">
      <c r="A50" s="61" t="s">
        <v>146</v>
      </c>
      <c r="B50" s="87" t="s">
        <v>64</v>
      </c>
      <c r="C50" s="88" t="s">
        <v>100</v>
      </c>
      <c r="D50" s="88" t="s">
        <v>100</v>
      </c>
      <c r="E50" s="88" t="s">
        <v>100</v>
      </c>
      <c r="F50" s="88" t="s">
        <v>100</v>
      </c>
      <c r="G50" s="2"/>
      <c r="H50" s="2"/>
      <c r="I50" s="2"/>
    </row>
    <row r="51" spans="1:9" s="43" customFormat="1" ht="15" customHeight="1" x14ac:dyDescent="0.2">
      <c r="A51" s="23" t="s">
        <v>146</v>
      </c>
      <c r="B51" s="62" t="s">
        <v>65</v>
      </c>
      <c r="C51" s="47" t="s">
        <v>100</v>
      </c>
      <c r="D51" s="47" t="s">
        <v>100</v>
      </c>
      <c r="E51" s="47" t="s">
        <v>100</v>
      </c>
      <c r="F51" s="47" t="s">
        <v>100</v>
      </c>
      <c r="G51" s="2"/>
      <c r="H51" s="2"/>
      <c r="I51" s="2"/>
    </row>
    <row r="52" spans="1:9" s="43" customFormat="1" ht="15" customHeight="1" x14ac:dyDescent="0.2">
      <c r="A52" s="23" t="s">
        <v>146</v>
      </c>
      <c r="B52" s="62" t="s">
        <v>66</v>
      </c>
      <c r="C52" s="49">
        <v>0</v>
      </c>
      <c r="D52" s="49">
        <v>0</v>
      </c>
      <c r="E52" s="49">
        <v>2</v>
      </c>
      <c r="F52" s="49">
        <v>0</v>
      </c>
      <c r="G52" s="2"/>
      <c r="H52" s="2"/>
      <c r="I52" s="2"/>
    </row>
    <row r="53" spans="1:9" s="43" customFormat="1" ht="15" customHeight="1" x14ac:dyDescent="0.2">
      <c r="A53" s="23" t="s">
        <v>146</v>
      </c>
      <c r="B53" s="62" t="s">
        <v>67</v>
      </c>
      <c r="C53" s="49">
        <v>0</v>
      </c>
      <c r="D53" s="49">
        <v>0</v>
      </c>
      <c r="E53" s="49">
        <v>1</v>
      </c>
      <c r="F53" s="49">
        <v>0</v>
      </c>
      <c r="G53" s="2"/>
      <c r="H53" s="2"/>
      <c r="I53" s="2"/>
    </row>
    <row r="54" spans="1:9" s="43" customFormat="1" ht="15" customHeight="1" x14ac:dyDescent="0.2">
      <c r="A54" s="65" t="s">
        <v>146</v>
      </c>
      <c r="B54" s="89" t="s">
        <v>68</v>
      </c>
      <c r="C54" s="67">
        <v>0</v>
      </c>
      <c r="D54" s="67">
        <v>0</v>
      </c>
      <c r="E54" s="67">
        <v>1</v>
      </c>
      <c r="F54" s="67">
        <v>1</v>
      </c>
      <c r="G54" s="2"/>
      <c r="H54" s="2"/>
      <c r="I54" s="2"/>
    </row>
    <row r="55" spans="1:9" s="43" customFormat="1" ht="15" customHeight="1" x14ac:dyDescent="0.2">
      <c r="A55" s="61" t="s">
        <v>147</v>
      </c>
      <c r="B55" s="87" t="s">
        <v>64</v>
      </c>
      <c r="C55" s="88" t="s">
        <v>100</v>
      </c>
      <c r="D55" s="88" t="s">
        <v>100</v>
      </c>
      <c r="E55" s="88" t="s">
        <v>100</v>
      </c>
      <c r="F55" s="88" t="s">
        <v>100</v>
      </c>
      <c r="G55" s="2"/>
      <c r="H55" s="2"/>
      <c r="I55" s="2"/>
    </row>
    <row r="56" spans="1:9" s="43" customFormat="1" ht="15" customHeight="1" x14ac:dyDescent="0.2">
      <c r="A56" s="23" t="s">
        <v>147</v>
      </c>
      <c r="B56" s="62" t="s">
        <v>65</v>
      </c>
      <c r="C56" s="47" t="s">
        <v>100</v>
      </c>
      <c r="D56" s="47" t="s">
        <v>100</v>
      </c>
      <c r="E56" s="47" t="s">
        <v>100</v>
      </c>
      <c r="F56" s="47" t="s">
        <v>100</v>
      </c>
      <c r="G56" s="2"/>
      <c r="H56" s="2"/>
      <c r="I56" s="2"/>
    </row>
    <row r="57" spans="1:9" s="43" customFormat="1" ht="15" customHeight="1" x14ac:dyDescent="0.2">
      <c r="A57" s="23" t="s">
        <v>147</v>
      </c>
      <c r="B57" s="62" t="s">
        <v>66</v>
      </c>
      <c r="C57" s="49">
        <v>0</v>
      </c>
      <c r="D57" s="49">
        <v>0</v>
      </c>
      <c r="E57" s="49">
        <v>0</v>
      </c>
      <c r="F57" s="49">
        <v>0</v>
      </c>
      <c r="G57" s="2"/>
      <c r="H57" s="2"/>
      <c r="I57" s="2"/>
    </row>
    <row r="58" spans="1:9" s="43" customFormat="1" ht="15" customHeight="1" x14ac:dyDescent="0.2">
      <c r="A58" s="23" t="s">
        <v>147</v>
      </c>
      <c r="B58" s="62" t="s">
        <v>67</v>
      </c>
      <c r="C58" s="49">
        <v>0</v>
      </c>
      <c r="D58" s="49">
        <v>0</v>
      </c>
      <c r="E58" s="49">
        <v>0</v>
      </c>
      <c r="F58" s="49">
        <v>0</v>
      </c>
      <c r="G58" s="2"/>
      <c r="H58" s="2"/>
      <c r="I58" s="2"/>
    </row>
    <row r="59" spans="1:9" s="43" customFormat="1" ht="15" customHeight="1" x14ac:dyDescent="0.2">
      <c r="A59" s="65" t="s">
        <v>147</v>
      </c>
      <c r="B59" s="89" t="s">
        <v>68</v>
      </c>
      <c r="C59" s="67">
        <v>0</v>
      </c>
      <c r="D59" s="67">
        <v>0</v>
      </c>
      <c r="E59" s="67">
        <v>0</v>
      </c>
      <c r="F59" s="67">
        <v>0</v>
      </c>
      <c r="G59" s="2"/>
      <c r="H59" s="2"/>
      <c r="I59" s="2"/>
    </row>
    <row r="60" spans="1:9" s="43" customFormat="1" ht="15" customHeight="1" x14ac:dyDescent="0.2">
      <c r="A60" s="61" t="s">
        <v>148</v>
      </c>
      <c r="B60" s="87" t="s">
        <v>64</v>
      </c>
      <c r="C60" s="88" t="s">
        <v>100</v>
      </c>
      <c r="D60" s="88" t="s">
        <v>100</v>
      </c>
      <c r="E60" s="88" t="s">
        <v>100</v>
      </c>
      <c r="F60" s="88" t="s">
        <v>100</v>
      </c>
      <c r="G60" s="2"/>
      <c r="H60" s="2"/>
      <c r="I60" s="2"/>
    </row>
    <row r="61" spans="1:9" s="43" customFormat="1" ht="15" customHeight="1" x14ac:dyDescent="0.2">
      <c r="A61" s="23" t="s">
        <v>148</v>
      </c>
      <c r="B61" s="62" t="s">
        <v>65</v>
      </c>
      <c r="C61" s="47" t="s">
        <v>100</v>
      </c>
      <c r="D61" s="47" t="s">
        <v>100</v>
      </c>
      <c r="E61" s="47" t="s">
        <v>100</v>
      </c>
      <c r="F61" s="47" t="s">
        <v>100</v>
      </c>
      <c r="G61" s="2"/>
      <c r="H61" s="2"/>
      <c r="I61" s="2"/>
    </row>
    <row r="62" spans="1:9" s="43" customFormat="1" ht="15" customHeight="1" x14ac:dyDescent="0.2">
      <c r="A62" s="23" t="s">
        <v>148</v>
      </c>
      <c r="B62" s="62" t="s">
        <v>66</v>
      </c>
      <c r="C62" s="49">
        <v>0</v>
      </c>
      <c r="D62" s="49">
        <v>0</v>
      </c>
      <c r="E62" s="49">
        <v>0</v>
      </c>
      <c r="F62" s="49">
        <v>0</v>
      </c>
      <c r="G62" s="2"/>
      <c r="H62" s="2"/>
      <c r="I62" s="2"/>
    </row>
    <row r="63" spans="1:9" s="43" customFormat="1" ht="15" customHeight="1" x14ac:dyDescent="0.2">
      <c r="A63" s="23" t="s">
        <v>148</v>
      </c>
      <c r="B63" s="62" t="s">
        <v>67</v>
      </c>
      <c r="C63" s="49">
        <v>0</v>
      </c>
      <c r="D63" s="49">
        <v>0</v>
      </c>
      <c r="E63" s="49">
        <v>0</v>
      </c>
      <c r="F63" s="49">
        <v>0</v>
      </c>
      <c r="G63" s="2"/>
      <c r="H63" s="2"/>
      <c r="I63" s="2"/>
    </row>
    <row r="64" spans="1:9" s="43" customFormat="1" ht="15" customHeight="1" x14ac:dyDescent="0.2">
      <c r="A64" s="65" t="s">
        <v>148</v>
      </c>
      <c r="B64" s="89" t="s">
        <v>68</v>
      </c>
      <c r="C64" s="67">
        <v>0</v>
      </c>
      <c r="D64" s="67">
        <v>0</v>
      </c>
      <c r="E64" s="67">
        <v>0</v>
      </c>
      <c r="F64" s="67">
        <v>0</v>
      </c>
      <c r="G64" s="2"/>
      <c r="H64" s="2"/>
      <c r="I64" s="2"/>
    </row>
    <row r="65" spans="1:9" s="43" customFormat="1" ht="15" customHeight="1" x14ac:dyDescent="0.2">
      <c r="A65" s="61" t="s">
        <v>149</v>
      </c>
      <c r="B65" s="87" t="s">
        <v>64</v>
      </c>
      <c r="C65" s="88" t="s">
        <v>100</v>
      </c>
      <c r="D65" s="88" t="s">
        <v>100</v>
      </c>
      <c r="E65" s="88" t="s">
        <v>100</v>
      </c>
      <c r="F65" s="88" t="s">
        <v>100</v>
      </c>
      <c r="G65" s="2"/>
      <c r="H65" s="2"/>
      <c r="I65" s="2"/>
    </row>
    <row r="66" spans="1:9" s="43" customFormat="1" ht="15" customHeight="1" x14ac:dyDescent="0.2">
      <c r="A66" s="23" t="s">
        <v>149</v>
      </c>
      <c r="B66" s="62" t="s">
        <v>65</v>
      </c>
      <c r="C66" s="47" t="s">
        <v>100</v>
      </c>
      <c r="D66" s="47" t="s">
        <v>100</v>
      </c>
      <c r="E66" s="47" t="s">
        <v>100</v>
      </c>
      <c r="F66" s="47" t="s">
        <v>100</v>
      </c>
      <c r="G66" s="2"/>
      <c r="H66" s="2"/>
      <c r="I66" s="2"/>
    </row>
    <row r="67" spans="1:9" s="43" customFormat="1" ht="15" customHeight="1" x14ac:dyDescent="0.2">
      <c r="A67" s="23" t="s">
        <v>149</v>
      </c>
      <c r="B67" s="62" t="s">
        <v>66</v>
      </c>
      <c r="C67" s="49">
        <v>0</v>
      </c>
      <c r="D67" s="49">
        <v>0</v>
      </c>
      <c r="E67" s="49">
        <v>0</v>
      </c>
      <c r="F67" s="49">
        <v>0</v>
      </c>
      <c r="G67" s="2"/>
      <c r="H67" s="2"/>
      <c r="I67" s="2"/>
    </row>
    <row r="68" spans="1:9" s="43" customFormat="1" ht="15" customHeight="1" x14ac:dyDescent="0.2">
      <c r="A68" s="23" t="s">
        <v>149</v>
      </c>
      <c r="B68" s="62" t="s">
        <v>67</v>
      </c>
      <c r="C68" s="49">
        <v>0</v>
      </c>
      <c r="D68" s="49">
        <v>0</v>
      </c>
      <c r="E68" s="49">
        <v>0</v>
      </c>
      <c r="F68" s="49">
        <v>0</v>
      </c>
      <c r="G68" s="2"/>
      <c r="H68" s="2"/>
      <c r="I68" s="2"/>
    </row>
    <row r="69" spans="1:9" s="43" customFormat="1" ht="15" customHeight="1" x14ac:dyDescent="0.2">
      <c r="A69" s="65" t="s">
        <v>149</v>
      </c>
      <c r="B69" s="89" t="s">
        <v>68</v>
      </c>
      <c r="C69" s="67">
        <v>0</v>
      </c>
      <c r="D69" s="67">
        <v>0</v>
      </c>
      <c r="E69" s="67">
        <v>0</v>
      </c>
      <c r="F69" s="67">
        <v>0</v>
      </c>
      <c r="G69" s="2"/>
      <c r="H69" s="2"/>
      <c r="I69" s="2"/>
    </row>
    <row r="70" spans="1:9" s="43" customFormat="1" ht="15" customHeight="1" x14ac:dyDescent="0.2">
      <c r="A70" s="61" t="s">
        <v>150</v>
      </c>
      <c r="B70" s="87" t="s">
        <v>64</v>
      </c>
      <c r="C70" s="88" t="s">
        <v>100</v>
      </c>
      <c r="D70" s="88" t="s">
        <v>100</v>
      </c>
      <c r="E70" s="88" t="s">
        <v>100</v>
      </c>
      <c r="F70" s="88" t="s">
        <v>100</v>
      </c>
      <c r="G70" s="2"/>
      <c r="H70" s="2"/>
      <c r="I70" s="2"/>
    </row>
    <row r="71" spans="1:9" s="43" customFormat="1" ht="15" customHeight="1" x14ac:dyDescent="0.2">
      <c r="A71" s="23" t="s">
        <v>150</v>
      </c>
      <c r="B71" s="62" t="s">
        <v>65</v>
      </c>
      <c r="C71" s="47" t="s">
        <v>100</v>
      </c>
      <c r="D71" s="47" t="s">
        <v>100</v>
      </c>
      <c r="E71" s="47" t="s">
        <v>100</v>
      </c>
      <c r="F71" s="47" t="s">
        <v>100</v>
      </c>
      <c r="G71" s="2"/>
      <c r="H71" s="2"/>
      <c r="I71" s="2"/>
    </row>
    <row r="72" spans="1:9" s="43" customFormat="1" ht="15" customHeight="1" x14ac:dyDescent="0.2">
      <c r="A72" s="23" t="s">
        <v>150</v>
      </c>
      <c r="B72" s="62" t="s">
        <v>66</v>
      </c>
      <c r="C72" s="49">
        <v>0</v>
      </c>
      <c r="D72" s="49">
        <v>13</v>
      </c>
      <c r="E72" s="49">
        <v>0</v>
      </c>
      <c r="F72" s="49">
        <v>0</v>
      </c>
      <c r="G72" s="2"/>
      <c r="H72" s="2"/>
      <c r="I72" s="2"/>
    </row>
    <row r="73" spans="1:9" s="43" customFormat="1" ht="15" customHeight="1" x14ac:dyDescent="0.2">
      <c r="A73" s="23" t="s">
        <v>150</v>
      </c>
      <c r="B73" s="62" t="s">
        <v>67</v>
      </c>
      <c r="C73" s="49">
        <v>0</v>
      </c>
      <c r="D73" s="49">
        <v>1</v>
      </c>
      <c r="E73" s="49">
        <v>0</v>
      </c>
      <c r="F73" s="49">
        <v>0</v>
      </c>
      <c r="G73" s="2"/>
      <c r="H73" s="2"/>
      <c r="I73" s="2"/>
    </row>
    <row r="74" spans="1:9" s="43" customFormat="1" ht="15" customHeight="1" x14ac:dyDescent="0.2">
      <c r="A74" s="65" t="s">
        <v>150</v>
      </c>
      <c r="B74" s="89" t="s">
        <v>68</v>
      </c>
      <c r="C74" s="67">
        <v>0</v>
      </c>
      <c r="D74" s="67">
        <v>1</v>
      </c>
      <c r="E74" s="67">
        <v>0</v>
      </c>
      <c r="F74" s="67">
        <v>0</v>
      </c>
      <c r="G74" s="2"/>
      <c r="H74" s="2"/>
      <c r="I74" s="2"/>
    </row>
    <row r="75" spans="1:9" s="43" customFormat="1" ht="15" customHeight="1" x14ac:dyDescent="0.2">
      <c r="A75" s="61" t="s">
        <v>151</v>
      </c>
      <c r="B75" s="87" t="s">
        <v>64</v>
      </c>
      <c r="C75" s="88" t="s">
        <v>100</v>
      </c>
      <c r="D75" s="88" t="s">
        <v>100</v>
      </c>
      <c r="E75" s="88" t="s">
        <v>100</v>
      </c>
      <c r="F75" s="88" t="s">
        <v>100</v>
      </c>
      <c r="G75" s="2"/>
      <c r="H75" s="2"/>
      <c r="I75" s="2"/>
    </row>
    <row r="76" spans="1:9" s="43" customFormat="1" ht="15" customHeight="1" x14ac:dyDescent="0.2">
      <c r="A76" s="23" t="s">
        <v>151</v>
      </c>
      <c r="B76" s="62" t="s">
        <v>65</v>
      </c>
      <c r="C76" s="47" t="s">
        <v>100</v>
      </c>
      <c r="D76" s="47" t="s">
        <v>100</v>
      </c>
      <c r="E76" s="47" t="s">
        <v>100</v>
      </c>
      <c r="F76" s="47" t="s">
        <v>100</v>
      </c>
      <c r="G76" s="2"/>
      <c r="H76" s="2"/>
      <c r="I76" s="2"/>
    </row>
    <row r="77" spans="1:9" s="43" customFormat="1" ht="15" customHeight="1" x14ac:dyDescent="0.2">
      <c r="A77" s="23" t="s">
        <v>151</v>
      </c>
      <c r="B77" s="62" t="s">
        <v>66</v>
      </c>
      <c r="C77" s="49">
        <v>32</v>
      </c>
      <c r="D77" s="49">
        <v>24</v>
      </c>
      <c r="E77" s="49">
        <v>32</v>
      </c>
      <c r="F77" s="49">
        <v>11</v>
      </c>
      <c r="G77" s="2"/>
      <c r="H77" s="2"/>
      <c r="I77" s="2"/>
    </row>
    <row r="78" spans="1:9" s="43" customFormat="1" ht="15" customHeight="1" x14ac:dyDescent="0.2">
      <c r="A78" s="23" t="s">
        <v>151</v>
      </c>
      <c r="B78" s="62" t="s">
        <v>67</v>
      </c>
      <c r="C78" s="49">
        <v>6</v>
      </c>
      <c r="D78" s="49">
        <v>7</v>
      </c>
      <c r="E78" s="49">
        <v>9</v>
      </c>
      <c r="F78" s="49">
        <v>5</v>
      </c>
      <c r="G78" s="2"/>
      <c r="H78" s="2"/>
      <c r="I78" s="2"/>
    </row>
    <row r="79" spans="1:9" s="43" customFormat="1" ht="15" customHeight="1" x14ac:dyDescent="0.2">
      <c r="A79" s="65" t="s">
        <v>151</v>
      </c>
      <c r="B79" s="89" t="s">
        <v>68</v>
      </c>
      <c r="C79" s="67">
        <v>7</v>
      </c>
      <c r="D79" s="67">
        <v>11</v>
      </c>
      <c r="E79" s="67">
        <v>14</v>
      </c>
      <c r="F79" s="67">
        <v>9</v>
      </c>
      <c r="G79" s="2"/>
      <c r="H79" s="2"/>
      <c r="I79" s="2"/>
    </row>
    <row r="80" spans="1:9" s="43" customFormat="1" ht="15" customHeight="1" x14ac:dyDescent="0.2">
      <c r="A80" s="61" t="s">
        <v>152</v>
      </c>
      <c r="B80" s="87" t="s">
        <v>64</v>
      </c>
      <c r="C80" s="88">
        <v>62.162162162162197</v>
      </c>
      <c r="D80" s="88">
        <v>81.818181818181799</v>
      </c>
      <c r="E80" s="88">
        <v>56.818181818181799</v>
      </c>
      <c r="F80" s="88">
        <v>62.5</v>
      </c>
      <c r="G80" s="2"/>
      <c r="H80" s="2"/>
      <c r="I80" s="2"/>
    </row>
    <row r="81" spans="1:9" s="43" customFormat="1" ht="15" customHeight="1" x14ac:dyDescent="0.2">
      <c r="A81" s="23" t="s">
        <v>152</v>
      </c>
      <c r="B81" s="62" t="s">
        <v>65</v>
      </c>
      <c r="C81" s="47" t="s">
        <v>100</v>
      </c>
      <c r="D81" s="47">
        <v>5.3333333333333304</v>
      </c>
      <c r="E81" s="47" t="s">
        <v>100</v>
      </c>
      <c r="F81" s="47" t="s">
        <v>100</v>
      </c>
      <c r="G81" s="2"/>
      <c r="H81" s="2"/>
      <c r="I81" s="2"/>
    </row>
    <row r="82" spans="1:9" s="43" customFormat="1" ht="15" customHeight="1" x14ac:dyDescent="0.2">
      <c r="A82" s="23" t="s">
        <v>152</v>
      </c>
      <c r="B82" s="62" t="s">
        <v>66</v>
      </c>
      <c r="C82" s="49">
        <v>173</v>
      </c>
      <c r="D82" s="49">
        <v>192</v>
      </c>
      <c r="E82" s="49">
        <v>120</v>
      </c>
      <c r="F82" s="49">
        <v>138</v>
      </c>
      <c r="G82" s="2"/>
      <c r="H82" s="2"/>
      <c r="I82" s="2"/>
    </row>
    <row r="83" spans="1:9" s="43" customFormat="1" ht="15" customHeight="1" x14ac:dyDescent="0.2">
      <c r="A83" s="23" t="s">
        <v>152</v>
      </c>
      <c r="B83" s="62" t="s">
        <v>67</v>
      </c>
      <c r="C83" s="49">
        <v>23</v>
      </c>
      <c r="D83" s="49">
        <v>36</v>
      </c>
      <c r="E83" s="49">
        <v>25</v>
      </c>
      <c r="F83" s="49">
        <v>25</v>
      </c>
      <c r="G83" s="2"/>
      <c r="H83" s="2"/>
      <c r="I83" s="2"/>
    </row>
    <row r="84" spans="1:9" s="43" customFormat="1" ht="15" customHeight="1" x14ac:dyDescent="0.2">
      <c r="A84" s="65" t="s">
        <v>152</v>
      </c>
      <c r="B84" s="89" t="s">
        <v>68</v>
      </c>
      <c r="C84" s="67">
        <v>37</v>
      </c>
      <c r="D84" s="67">
        <v>44</v>
      </c>
      <c r="E84" s="67">
        <v>44</v>
      </c>
      <c r="F84" s="67">
        <v>40</v>
      </c>
      <c r="G84" s="2"/>
      <c r="H84" s="2"/>
      <c r="I84" s="2"/>
    </row>
    <row r="85" spans="1:9" s="43" customFormat="1" ht="15" customHeight="1" x14ac:dyDescent="0.2">
      <c r="A85" s="61" t="s">
        <v>95</v>
      </c>
      <c r="B85" s="87" t="s">
        <v>64</v>
      </c>
      <c r="C85" s="88">
        <v>54.117647058823501</v>
      </c>
      <c r="D85" s="88">
        <v>50.769230769230802</v>
      </c>
      <c r="E85" s="88">
        <v>48.028673835125403</v>
      </c>
      <c r="F85" s="88">
        <v>54.4554455445545</v>
      </c>
      <c r="G85" s="2"/>
      <c r="H85" s="2"/>
      <c r="I85" s="2"/>
    </row>
    <row r="86" spans="1:9" s="43" customFormat="1" ht="15" customHeight="1" x14ac:dyDescent="0.2">
      <c r="A86" s="23" t="s">
        <v>95</v>
      </c>
      <c r="B86" s="62" t="s">
        <v>65</v>
      </c>
      <c r="C86" s="47">
        <v>5.7318840579710102</v>
      </c>
      <c r="D86" s="47">
        <v>6.01515151515152</v>
      </c>
      <c r="E86" s="47">
        <v>5.0522388059701502</v>
      </c>
      <c r="F86" s="47">
        <v>5.0181818181818203</v>
      </c>
      <c r="G86" s="2"/>
      <c r="H86" s="2"/>
      <c r="I86" s="2"/>
    </row>
    <row r="87" spans="1:9" s="43" customFormat="1" ht="15" customHeight="1" x14ac:dyDescent="0.2">
      <c r="A87" s="23" t="s">
        <v>95</v>
      </c>
      <c r="B87" s="62" t="s">
        <v>66</v>
      </c>
      <c r="C87" s="49">
        <v>791</v>
      </c>
      <c r="D87" s="49">
        <v>794</v>
      </c>
      <c r="E87" s="49">
        <v>677</v>
      </c>
      <c r="F87" s="49">
        <v>828</v>
      </c>
      <c r="G87" s="2"/>
      <c r="H87" s="2"/>
      <c r="I87" s="2"/>
    </row>
    <row r="88" spans="1:9" s="43" customFormat="1" ht="15" customHeight="1" x14ac:dyDescent="0.2">
      <c r="A88" s="23" t="s">
        <v>95</v>
      </c>
      <c r="B88" s="62" t="s">
        <v>67</v>
      </c>
      <c r="C88" s="49">
        <v>138</v>
      </c>
      <c r="D88" s="49">
        <v>132</v>
      </c>
      <c r="E88" s="49">
        <v>134</v>
      </c>
      <c r="F88" s="49">
        <v>165</v>
      </c>
      <c r="G88" s="2"/>
      <c r="H88" s="2"/>
      <c r="I88" s="2"/>
    </row>
    <row r="89" spans="1:9" s="43" customFormat="1" ht="15" customHeight="1" x14ac:dyDescent="0.2">
      <c r="A89" s="65" t="s">
        <v>95</v>
      </c>
      <c r="B89" s="89" t="s">
        <v>68</v>
      </c>
      <c r="C89" s="67">
        <v>255</v>
      </c>
      <c r="D89" s="67">
        <v>260</v>
      </c>
      <c r="E89" s="67">
        <v>279</v>
      </c>
      <c r="F89" s="67">
        <v>303</v>
      </c>
      <c r="G89" s="2"/>
      <c r="H89" s="2"/>
      <c r="I89" s="2"/>
    </row>
    <row r="90" spans="1:9" s="43" customFormat="1" ht="15" customHeight="1" x14ac:dyDescent="0.2">
      <c r="B90" s="63"/>
      <c r="C90" s="48"/>
      <c r="D90" s="48"/>
      <c r="E90" s="48"/>
      <c r="F90" s="48"/>
      <c r="G90" s="2"/>
      <c r="H90" s="2"/>
      <c r="I90" s="2"/>
    </row>
    <row r="91" spans="1:9" s="6" customFormat="1" ht="15" customHeight="1" x14ac:dyDescent="0.25"/>
  </sheetData>
  <pageMargins left="0.75000000000000011" right="0.75000000000000011" top="1" bottom="1" header="0.5" footer="0.5"/>
  <pageSetup paperSize="0" scale="52" fitToWidth="0" fitToHeight="0" orientation="landscape" horizontalDpi="0" verticalDpi="0" copies="0"/>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38"/>
  <sheetViews>
    <sheetView workbookViewId="0">
      <selection activeCell="N10" sqref="N10:O10"/>
    </sheetView>
  </sheetViews>
  <sheetFormatPr defaultColWidth="9.140625" defaultRowHeight="15" customHeight="1" x14ac:dyDescent="0.2"/>
  <cols>
    <col min="1" max="1" width="38.140625" style="43" customWidth="1"/>
    <col min="2" max="2" width="40.7109375" style="43" customWidth="1"/>
    <col min="3" max="13" width="9.42578125" style="43" customWidth="1"/>
    <col min="14" max="15" width="16.42578125" style="43" customWidth="1"/>
    <col min="16" max="16" width="9.140625" style="43" customWidth="1"/>
    <col min="17" max="16384" width="9.140625" style="43"/>
  </cols>
  <sheetData>
    <row r="1" spans="1:17" ht="15" customHeight="1" x14ac:dyDescent="0.25">
      <c r="A1" s="1" t="s">
        <v>154</v>
      </c>
    </row>
    <row r="2" spans="1:17" ht="15" customHeight="1" x14ac:dyDescent="0.2">
      <c r="A2" s="38" t="s">
        <v>155</v>
      </c>
    </row>
    <row r="3" spans="1:17" ht="15" customHeight="1" x14ac:dyDescent="0.2">
      <c r="A3" s="38" t="s">
        <v>84</v>
      </c>
    </row>
    <row r="4" spans="1:17" ht="15" customHeight="1" x14ac:dyDescent="0.2">
      <c r="A4" s="38" t="s">
        <v>58</v>
      </c>
      <c r="B4" s="38"/>
      <c r="C4" s="9"/>
      <c r="D4" s="9"/>
      <c r="E4" s="9"/>
      <c r="F4" s="9"/>
      <c r="G4" s="9"/>
      <c r="H4" s="9"/>
      <c r="I4" s="9"/>
      <c r="J4" s="9"/>
      <c r="K4" s="9"/>
      <c r="L4" s="9"/>
      <c r="M4" s="9"/>
      <c r="N4" s="9"/>
      <c r="O4" s="9"/>
    </row>
    <row r="5" spans="1:17" ht="69" customHeight="1" x14ac:dyDescent="0.2">
      <c r="A5" s="72" t="s">
        <v>156</v>
      </c>
      <c r="B5" s="41" t="s">
        <v>60</v>
      </c>
      <c r="C5" s="42">
        <v>2013</v>
      </c>
      <c r="D5" s="42">
        <v>2014</v>
      </c>
      <c r="E5" s="42">
        <v>2015</v>
      </c>
      <c r="F5" s="42" t="s">
        <v>61</v>
      </c>
      <c r="G5" s="42">
        <v>2017</v>
      </c>
      <c r="H5" s="42">
        <v>2018</v>
      </c>
      <c r="I5" s="42">
        <v>2019</v>
      </c>
      <c r="J5" s="42">
        <v>2020</v>
      </c>
      <c r="K5" s="42">
        <v>2021</v>
      </c>
      <c r="L5" s="42">
        <v>2022</v>
      </c>
      <c r="M5" s="42">
        <v>2023</v>
      </c>
      <c r="N5" s="60" t="s">
        <v>62</v>
      </c>
      <c r="O5" s="60" t="s">
        <v>63</v>
      </c>
    </row>
    <row r="6" spans="1:17" ht="15.75" customHeight="1" x14ac:dyDescent="0.2">
      <c r="A6" s="61" t="s">
        <v>157</v>
      </c>
      <c r="B6" s="87" t="s">
        <v>64</v>
      </c>
      <c r="C6" s="88">
        <v>78.366111951588493</v>
      </c>
      <c r="D6" s="88">
        <v>79.605263157894697</v>
      </c>
      <c r="E6" s="88">
        <v>78.969957081545104</v>
      </c>
      <c r="F6" s="88">
        <v>73.497267759562803</v>
      </c>
      <c r="G6" s="88">
        <v>71.523178807947005</v>
      </c>
      <c r="H6" s="88">
        <v>77.407407407407405</v>
      </c>
      <c r="I6" s="88">
        <v>69</v>
      </c>
      <c r="J6" s="88">
        <v>70.8333333333333</v>
      </c>
      <c r="K6" s="88">
        <v>69.072164948453604</v>
      </c>
      <c r="L6" s="88">
        <v>63.013698630137</v>
      </c>
      <c r="M6" s="94">
        <v>81.3186813186813</v>
      </c>
      <c r="N6" s="44">
        <f>M6-C6</f>
        <v>2.9525693670928064</v>
      </c>
      <c r="O6" s="44">
        <f>M6-L6</f>
        <v>18.3049826885443</v>
      </c>
      <c r="Q6" s="94"/>
    </row>
    <row r="7" spans="1:17" ht="15.75" customHeight="1" x14ac:dyDescent="0.2">
      <c r="A7" s="23" t="s">
        <v>157</v>
      </c>
      <c r="B7" s="62" t="s">
        <v>65</v>
      </c>
      <c r="C7" s="47">
        <v>4.8648648648648596</v>
      </c>
      <c r="D7" s="47">
        <v>5.2506887052341602</v>
      </c>
      <c r="E7" s="47">
        <v>5.4048913043478297</v>
      </c>
      <c r="F7" s="47">
        <v>6</v>
      </c>
      <c r="G7" s="47">
        <v>5.6064814814814801</v>
      </c>
      <c r="H7" s="47">
        <v>5.95215311004785</v>
      </c>
      <c r="I7" s="47">
        <v>6.4565217391304301</v>
      </c>
      <c r="J7" s="47">
        <v>5.3014705882352899</v>
      </c>
      <c r="K7" s="47">
        <v>4.9402985074626899</v>
      </c>
      <c r="L7" s="47">
        <v>7</v>
      </c>
      <c r="M7" s="95">
        <v>6.4189189189189202</v>
      </c>
      <c r="N7" s="48">
        <f>M7/C7-1</f>
        <v>0.3194444444444462</v>
      </c>
      <c r="O7" s="48">
        <f>M7/L7-1</f>
        <v>-8.3011583011582846E-2</v>
      </c>
      <c r="Q7" s="95"/>
    </row>
    <row r="8" spans="1:17" ht="15.75" customHeight="1" x14ac:dyDescent="0.2">
      <c r="A8" s="23" t="s">
        <v>157</v>
      </c>
      <c r="B8" s="62" t="s">
        <v>66</v>
      </c>
      <c r="C8" s="49">
        <v>2520</v>
      </c>
      <c r="D8" s="49">
        <v>1906</v>
      </c>
      <c r="E8" s="49">
        <v>1989</v>
      </c>
      <c r="F8" s="49">
        <v>1614</v>
      </c>
      <c r="G8" s="49">
        <v>1211</v>
      </c>
      <c r="H8" s="49">
        <v>1244</v>
      </c>
      <c r="I8" s="49">
        <v>891</v>
      </c>
      <c r="J8" s="49">
        <v>721</v>
      </c>
      <c r="K8" s="49">
        <v>331</v>
      </c>
      <c r="L8" s="49">
        <v>322</v>
      </c>
      <c r="M8" s="96">
        <v>475</v>
      </c>
      <c r="N8" s="48">
        <f t="shared" ref="N8:N30" si="0">M8/C8-1</f>
        <v>-0.81150793650793651</v>
      </c>
      <c r="O8" s="48">
        <f t="shared" ref="O8:O30" si="1">M8/L8-1</f>
        <v>0.47515527950310554</v>
      </c>
      <c r="Q8" s="96"/>
    </row>
    <row r="9" spans="1:17" ht="15.75" customHeight="1" x14ac:dyDescent="0.2">
      <c r="A9" s="23" t="s">
        <v>157</v>
      </c>
      <c r="B9" s="62" t="s">
        <v>67</v>
      </c>
      <c r="C9" s="49">
        <v>518</v>
      </c>
      <c r="D9" s="49">
        <v>363</v>
      </c>
      <c r="E9" s="49">
        <v>368</v>
      </c>
      <c r="F9" s="49">
        <v>269</v>
      </c>
      <c r="G9" s="49">
        <v>216</v>
      </c>
      <c r="H9" s="49">
        <v>209</v>
      </c>
      <c r="I9" s="49">
        <v>138</v>
      </c>
      <c r="J9" s="49">
        <v>136</v>
      </c>
      <c r="K9" s="49">
        <v>67</v>
      </c>
      <c r="L9" s="49">
        <v>46</v>
      </c>
      <c r="M9" s="96">
        <v>74</v>
      </c>
      <c r="N9" s="48">
        <f t="shared" si="0"/>
        <v>-0.85714285714285721</v>
      </c>
      <c r="O9" s="48">
        <f t="shared" si="1"/>
        <v>0.60869565217391308</v>
      </c>
      <c r="Q9" s="96"/>
    </row>
    <row r="10" spans="1:17" ht="15.75" customHeight="1" x14ac:dyDescent="0.2">
      <c r="A10" s="65" t="s">
        <v>157</v>
      </c>
      <c r="B10" s="89" t="s">
        <v>68</v>
      </c>
      <c r="C10" s="67">
        <v>661</v>
      </c>
      <c r="D10" s="67">
        <v>456</v>
      </c>
      <c r="E10" s="67">
        <v>466</v>
      </c>
      <c r="F10" s="67">
        <v>366</v>
      </c>
      <c r="G10" s="67">
        <v>302</v>
      </c>
      <c r="H10" s="67">
        <v>270</v>
      </c>
      <c r="I10" s="67">
        <v>200</v>
      </c>
      <c r="J10" s="67">
        <v>192</v>
      </c>
      <c r="K10" s="67">
        <v>97</v>
      </c>
      <c r="L10" s="67">
        <v>73</v>
      </c>
      <c r="M10" s="97">
        <v>91</v>
      </c>
      <c r="N10" s="53">
        <f t="shared" si="0"/>
        <v>-0.86232980332829046</v>
      </c>
      <c r="O10" s="53">
        <f t="shared" si="1"/>
        <v>0.24657534246575352</v>
      </c>
      <c r="Q10" s="96"/>
    </row>
    <row r="11" spans="1:17" ht="15.75" customHeight="1" x14ac:dyDescent="0.2">
      <c r="A11" s="61" t="s">
        <v>158</v>
      </c>
      <c r="B11" s="87" t="s">
        <v>64</v>
      </c>
      <c r="C11" s="88">
        <v>72.2222222222222</v>
      </c>
      <c r="D11" s="88">
        <v>73.188405797101495</v>
      </c>
      <c r="E11" s="88">
        <v>75</v>
      </c>
      <c r="F11" s="88">
        <v>71.428571428571402</v>
      </c>
      <c r="G11" s="88">
        <v>67.441860465116307</v>
      </c>
      <c r="H11" s="88">
        <v>74.825174825174798</v>
      </c>
      <c r="I11" s="88">
        <v>75.968992248061994</v>
      </c>
      <c r="J11" s="88">
        <v>77.319587628866003</v>
      </c>
      <c r="K11" s="88">
        <v>71.794871794871796</v>
      </c>
      <c r="L11" s="88">
        <v>62.5</v>
      </c>
      <c r="M11" s="94" t="s">
        <v>100</v>
      </c>
      <c r="N11" s="94" t="s">
        <v>100</v>
      </c>
      <c r="O11" s="94" t="s">
        <v>100</v>
      </c>
      <c r="Q11" s="96"/>
    </row>
    <row r="12" spans="1:17" ht="15.75" customHeight="1" x14ac:dyDescent="0.2">
      <c r="A12" s="23" t="s">
        <v>158</v>
      </c>
      <c r="B12" s="62" t="s">
        <v>65</v>
      </c>
      <c r="C12" s="47">
        <v>4.0732600732600703</v>
      </c>
      <c r="D12" s="47">
        <v>4.6287128712871297</v>
      </c>
      <c r="E12" s="47">
        <v>5.4964539007092199</v>
      </c>
      <c r="F12" s="47">
        <v>5.7692307692307701</v>
      </c>
      <c r="G12" s="47">
        <v>5.2643678160919496</v>
      </c>
      <c r="H12" s="47">
        <v>5.2897196261682202</v>
      </c>
      <c r="I12" s="47">
        <v>5.2755102040816304</v>
      </c>
      <c r="J12" s="47">
        <v>4.7733333333333299</v>
      </c>
      <c r="K12" s="47">
        <v>4.4464285714285703</v>
      </c>
      <c r="L12" s="47" t="s">
        <v>100</v>
      </c>
      <c r="M12" s="95" t="s">
        <v>100</v>
      </c>
      <c r="N12" s="95" t="s">
        <v>100</v>
      </c>
      <c r="O12" s="95" t="s">
        <v>100</v>
      </c>
      <c r="Q12" s="96"/>
    </row>
    <row r="13" spans="1:17" ht="15.75" customHeight="1" x14ac:dyDescent="0.2">
      <c r="A13" s="23" t="s">
        <v>158</v>
      </c>
      <c r="B13" s="62" t="s">
        <v>66</v>
      </c>
      <c r="C13" s="49">
        <v>1112</v>
      </c>
      <c r="D13" s="49">
        <v>935</v>
      </c>
      <c r="E13" s="49">
        <v>775</v>
      </c>
      <c r="F13" s="49">
        <v>750</v>
      </c>
      <c r="G13" s="49">
        <v>458</v>
      </c>
      <c r="H13" s="49">
        <v>566</v>
      </c>
      <c r="I13" s="49">
        <v>517</v>
      </c>
      <c r="J13" s="49">
        <v>358</v>
      </c>
      <c r="K13" s="49">
        <v>249</v>
      </c>
      <c r="L13" s="49">
        <v>77</v>
      </c>
      <c r="M13" s="96">
        <v>53</v>
      </c>
      <c r="N13" s="48">
        <f t="shared" si="0"/>
        <v>-0.95233812949640284</v>
      </c>
      <c r="O13" s="48">
        <f t="shared" si="1"/>
        <v>-0.31168831168831168</v>
      </c>
      <c r="Q13" s="94"/>
    </row>
    <row r="14" spans="1:17" ht="15.75" customHeight="1" x14ac:dyDescent="0.2">
      <c r="A14" s="23" t="s">
        <v>158</v>
      </c>
      <c r="B14" s="62" t="s">
        <v>67</v>
      </c>
      <c r="C14" s="49">
        <v>273</v>
      </c>
      <c r="D14" s="49">
        <v>202</v>
      </c>
      <c r="E14" s="49">
        <v>141</v>
      </c>
      <c r="F14" s="49">
        <v>130</v>
      </c>
      <c r="G14" s="49">
        <v>87</v>
      </c>
      <c r="H14" s="49">
        <v>107</v>
      </c>
      <c r="I14" s="49">
        <v>98</v>
      </c>
      <c r="J14" s="49">
        <v>75</v>
      </c>
      <c r="K14" s="49">
        <v>56</v>
      </c>
      <c r="L14" s="49">
        <v>20</v>
      </c>
      <c r="M14" s="96">
        <v>12</v>
      </c>
      <c r="N14" s="48">
        <f t="shared" si="0"/>
        <v>-0.95604395604395609</v>
      </c>
      <c r="O14" s="48">
        <f t="shared" si="1"/>
        <v>-0.4</v>
      </c>
      <c r="Q14" s="95"/>
    </row>
    <row r="15" spans="1:17" ht="15.75" customHeight="1" x14ac:dyDescent="0.2">
      <c r="A15" s="65" t="s">
        <v>158</v>
      </c>
      <c r="B15" s="89" t="s">
        <v>68</v>
      </c>
      <c r="C15" s="67">
        <v>378</v>
      </c>
      <c r="D15" s="67">
        <v>276</v>
      </c>
      <c r="E15" s="67">
        <v>188</v>
      </c>
      <c r="F15" s="67">
        <v>182</v>
      </c>
      <c r="G15" s="67">
        <v>129</v>
      </c>
      <c r="H15" s="67">
        <v>143</v>
      </c>
      <c r="I15" s="67">
        <v>129</v>
      </c>
      <c r="J15" s="67">
        <v>97</v>
      </c>
      <c r="K15" s="67">
        <v>78</v>
      </c>
      <c r="L15" s="67">
        <v>32</v>
      </c>
      <c r="M15" s="97">
        <v>21</v>
      </c>
      <c r="N15" s="53">
        <f t="shared" si="0"/>
        <v>-0.94444444444444442</v>
      </c>
      <c r="O15" s="53">
        <f t="shared" si="1"/>
        <v>-0.34375</v>
      </c>
      <c r="Q15" s="96"/>
    </row>
    <row r="16" spans="1:17" ht="15.75" customHeight="1" x14ac:dyDescent="0.2">
      <c r="A16" s="61" t="s">
        <v>159</v>
      </c>
      <c r="B16" s="87" t="s">
        <v>64</v>
      </c>
      <c r="C16" s="88">
        <v>58.765778401121999</v>
      </c>
      <c r="D16" s="88">
        <v>56.611570247933898</v>
      </c>
      <c r="E16" s="88">
        <v>57.922077922077897</v>
      </c>
      <c r="F16" s="88">
        <v>62</v>
      </c>
      <c r="G16" s="88">
        <v>57.394366197183103</v>
      </c>
      <c r="H16" s="88">
        <v>59.8566308243728</v>
      </c>
      <c r="I16" s="88">
        <v>52.674897119341601</v>
      </c>
      <c r="J16" s="88">
        <v>55.284552845528502</v>
      </c>
      <c r="K16" s="88">
        <v>56.390977443609003</v>
      </c>
      <c r="L16" s="88">
        <v>57.317073170731703</v>
      </c>
      <c r="M16" s="94">
        <v>45.098039215686299</v>
      </c>
      <c r="N16" s="44">
        <f>M16-C16</f>
        <v>-13.6677391854357</v>
      </c>
      <c r="O16" s="44">
        <f>M16-L16</f>
        <v>-12.219033955045404</v>
      </c>
      <c r="Q16" s="96"/>
    </row>
    <row r="17" spans="1:17" ht="15.75" customHeight="1" x14ac:dyDescent="0.2">
      <c r="A17" s="23" t="s">
        <v>160</v>
      </c>
      <c r="B17" s="62" t="s">
        <v>65</v>
      </c>
      <c r="C17" s="47">
        <v>3.60381861575179</v>
      </c>
      <c r="D17" s="47">
        <v>3.5729927007299298</v>
      </c>
      <c r="E17" s="47">
        <v>3.97309417040359</v>
      </c>
      <c r="F17" s="47">
        <v>4.3548387096774199</v>
      </c>
      <c r="G17" s="47">
        <v>4.5582822085889596</v>
      </c>
      <c r="H17" s="47">
        <v>4.5688622754491002</v>
      </c>
      <c r="I17" s="47">
        <v>4.5546875</v>
      </c>
      <c r="J17" s="47">
        <v>3.5</v>
      </c>
      <c r="K17" s="47">
        <v>3.2533333333333299</v>
      </c>
      <c r="L17" s="47">
        <v>3.6382978723404298</v>
      </c>
      <c r="M17" s="95" t="s">
        <v>100</v>
      </c>
      <c r="N17" s="95" t="s">
        <v>100</v>
      </c>
      <c r="O17" s="95" t="s">
        <v>100</v>
      </c>
      <c r="Q17" s="96"/>
    </row>
    <row r="18" spans="1:17" ht="15.75" customHeight="1" x14ac:dyDescent="0.2">
      <c r="A18" s="23" t="s">
        <v>161</v>
      </c>
      <c r="B18" s="62" t="s">
        <v>66</v>
      </c>
      <c r="C18" s="49">
        <v>1510</v>
      </c>
      <c r="D18" s="49">
        <v>979</v>
      </c>
      <c r="E18" s="49">
        <v>886</v>
      </c>
      <c r="F18" s="49">
        <v>945</v>
      </c>
      <c r="G18" s="49">
        <v>743</v>
      </c>
      <c r="H18" s="49">
        <v>763</v>
      </c>
      <c r="I18" s="49">
        <v>583</v>
      </c>
      <c r="J18" s="49">
        <v>476</v>
      </c>
      <c r="K18" s="49">
        <v>244</v>
      </c>
      <c r="L18" s="49">
        <v>171</v>
      </c>
      <c r="M18" s="96">
        <v>95</v>
      </c>
      <c r="N18" s="48">
        <f t="shared" si="0"/>
        <v>-0.9370860927152318</v>
      </c>
      <c r="O18" s="48">
        <f t="shared" si="1"/>
        <v>-0.44444444444444442</v>
      </c>
      <c r="Q18" s="98"/>
    </row>
    <row r="19" spans="1:17" ht="15.75" customHeight="1" x14ac:dyDescent="0.2">
      <c r="A19" s="23" t="s">
        <v>162</v>
      </c>
      <c r="B19" s="62" t="s">
        <v>67</v>
      </c>
      <c r="C19" s="49">
        <v>419</v>
      </c>
      <c r="D19" s="49">
        <v>274</v>
      </c>
      <c r="E19" s="49">
        <v>223</v>
      </c>
      <c r="F19" s="49">
        <v>217</v>
      </c>
      <c r="G19" s="49">
        <v>163</v>
      </c>
      <c r="H19" s="49">
        <v>167</v>
      </c>
      <c r="I19" s="49">
        <v>128</v>
      </c>
      <c r="J19" s="49">
        <v>136</v>
      </c>
      <c r="K19" s="49">
        <v>75</v>
      </c>
      <c r="L19" s="49">
        <v>47</v>
      </c>
      <c r="M19" s="96">
        <v>23</v>
      </c>
      <c r="N19" s="48">
        <f t="shared" si="0"/>
        <v>-0.94510739856801906</v>
      </c>
      <c r="O19" s="48">
        <f t="shared" si="1"/>
        <v>-0.5106382978723405</v>
      </c>
      <c r="Q19" s="98"/>
    </row>
    <row r="20" spans="1:17" ht="15.75" customHeight="1" x14ac:dyDescent="0.2">
      <c r="A20" s="65" t="s">
        <v>163</v>
      </c>
      <c r="B20" s="89" t="s">
        <v>68</v>
      </c>
      <c r="C20" s="67">
        <v>713</v>
      </c>
      <c r="D20" s="67">
        <v>484</v>
      </c>
      <c r="E20" s="67">
        <v>385</v>
      </c>
      <c r="F20" s="67">
        <v>350</v>
      </c>
      <c r="G20" s="67">
        <v>284</v>
      </c>
      <c r="H20" s="67">
        <v>279</v>
      </c>
      <c r="I20" s="67">
        <v>243</v>
      </c>
      <c r="J20" s="67">
        <v>246</v>
      </c>
      <c r="K20" s="67">
        <v>133</v>
      </c>
      <c r="L20" s="67">
        <v>82</v>
      </c>
      <c r="M20" s="97">
        <v>51</v>
      </c>
      <c r="N20" s="53">
        <f t="shared" si="0"/>
        <v>-0.92847124824684435</v>
      </c>
      <c r="O20" s="53">
        <f t="shared" si="1"/>
        <v>-0.37804878048780488</v>
      </c>
      <c r="Q20" s="94"/>
    </row>
    <row r="21" spans="1:17" ht="15.75" customHeight="1" x14ac:dyDescent="0.2">
      <c r="A21" s="23" t="s">
        <v>164</v>
      </c>
      <c r="B21" s="62" t="s">
        <v>64</v>
      </c>
      <c r="C21" s="44" t="s">
        <v>100</v>
      </c>
      <c r="D21" s="44" t="s">
        <v>100</v>
      </c>
      <c r="E21" s="44" t="s">
        <v>100</v>
      </c>
      <c r="F21" s="44" t="s">
        <v>100</v>
      </c>
      <c r="G21" s="44" t="s">
        <v>100</v>
      </c>
      <c r="H21" s="44" t="s">
        <v>100</v>
      </c>
      <c r="I21" s="44" t="s">
        <v>100</v>
      </c>
      <c r="J21" s="44" t="s">
        <v>100</v>
      </c>
      <c r="K21" s="44" t="s">
        <v>100</v>
      </c>
      <c r="L21" s="44" t="s">
        <v>100</v>
      </c>
      <c r="M21" s="44" t="s">
        <v>100</v>
      </c>
      <c r="N21" s="44" t="s">
        <v>100</v>
      </c>
      <c r="O21" s="44" t="s">
        <v>100</v>
      </c>
      <c r="Q21" s="95"/>
    </row>
    <row r="22" spans="1:17" ht="15.75" customHeight="1" x14ac:dyDescent="0.2">
      <c r="A22" s="23" t="s">
        <v>164</v>
      </c>
      <c r="B22" s="62" t="s">
        <v>65</v>
      </c>
      <c r="C22" s="47" t="s">
        <v>100</v>
      </c>
      <c r="D22" s="47" t="s">
        <v>100</v>
      </c>
      <c r="E22" s="47" t="s">
        <v>100</v>
      </c>
      <c r="F22" s="47" t="s">
        <v>100</v>
      </c>
      <c r="G22" s="47" t="s">
        <v>100</v>
      </c>
      <c r="H22" s="47" t="s">
        <v>100</v>
      </c>
      <c r="I22" s="47" t="s">
        <v>100</v>
      </c>
      <c r="J22" s="47" t="s">
        <v>100</v>
      </c>
      <c r="K22" s="47" t="s">
        <v>100</v>
      </c>
      <c r="L22" s="47" t="s">
        <v>100</v>
      </c>
      <c r="M22" s="47" t="s">
        <v>100</v>
      </c>
      <c r="N22" s="48" t="s">
        <v>100</v>
      </c>
      <c r="O22" s="48" t="s">
        <v>100</v>
      </c>
      <c r="Q22" s="96"/>
    </row>
    <row r="23" spans="1:17" ht="15.75" customHeight="1" x14ac:dyDescent="0.2">
      <c r="A23" s="23" t="s">
        <v>164</v>
      </c>
      <c r="B23" s="62" t="s">
        <v>66</v>
      </c>
      <c r="C23" s="49">
        <v>10</v>
      </c>
      <c r="D23" s="49">
        <v>4</v>
      </c>
      <c r="E23" s="49">
        <v>6</v>
      </c>
      <c r="F23" s="49">
        <v>10</v>
      </c>
      <c r="G23" s="49">
        <v>3</v>
      </c>
      <c r="H23" s="49">
        <v>11</v>
      </c>
      <c r="I23" s="49">
        <v>14</v>
      </c>
      <c r="J23" s="49">
        <v>16</v>
      </c>
      <c r="K23" s="49">
        <v>9</v>
      </c>
      <c r="L23" s="49">
        <v>0</v>
      </c>
      <c r="M23" s="49">
        <v>0</v>
      </c>
      <c r="N23" s="48" t="s">
        <v>100</v>
      </c>
      <c r="O23" s="48" t="s">
        <v>100</v>
      </c>
      <c r="Q23" s="96"/>
    </row>
    <row r="24" spans="1:17" ht="15.75" customHeight="1" x14ac:dyDescent="0.2">
      <c r="A24" s="23" t="s">
        <v>164</v>
      </c>
      <c r="B24" s="62" t="s">
        <v>67</v>
      </c>
      <c r="C24" s="49">
        <v>5</v>
      </c>
      <c r="D24" s="49">
        <v>3</v>
      </c>
      <c r="E24" s="49">
        <v>5</v>
      </c>
      <c r="F24" s="49">
        <v>4</v>
      </c>
      <c r="G24" s="49">
        <v>2</v>
      </c>
      <c r="H24" s="49">
        <v>7</v>
      </c>
      <c r="I24" s="49">
        <v>6</v>
      </c>
      <c r="J24" s="49">
        <v>4</v>
      </c>
      <c r="K24" s="49">
        <v>4</v>
      </c>
      <c r="L24" s="49">
        <v>0</v>
      </c>
      <c r="M24" s="49">
        <v>0</v>
      </c>
      <c r="N24" s="48" t="s">
        <v>100</v>
      </c>
      <c r="O24" s="48" t="s">
        <v>100</v>
      </c>
      <c r="Q24" s="96"/>
    </row>
    <row r="25" spans="1:17" ht="15.75" customHeight="1" x14ac:dyDescent="0.2">
      <c r="A25" s="65" t="s">
        <v>164</v>
      </c>
      <c r="B25" s="89" t="s">
        <v>68</v>
      </c>
      <c r="C25" s="67">
        <v>14</v>
      </c>
      <c r="D25" s="67">
        <v>22</v>
      </c>
      <c r="E25" s="67">
        <v>14</v>
      </c>
      <c r="F25" s="67">
        <v>12</v>
      </c>
      <c r="G25" s="67">
        <v>9</v>
      </c>
      <c r="H25" s="67">
        <v>15</v>
      </c>
      <c r="I25" s="67">
        <v>13</v>
      </c>
      <c r="J25" s="67">
        <v>16</v>
      </c>
      <c r="K25" s="67">
        <v>13</v>
      </c>
      <c r="L25" s="67">
        <v>2</v>
      </c>
      <c r="M25" s="67">
        <v>2</v>
      </c>
      <c r="N25" s="53" t="s">
        <v>100</v>
      </c>
      <c r="O25" s="53" t="s">
        <v>100</v>
      </c>
      <c r="Q25" s="98"/>
    </row>
    <row r="26" spans="1:17" ht="15.75" customHeight="1" x14ac:dyDescent="0.2">
      <c r="A26" s="61" t="s">
        <v>152</v>
      </c>
      <c r="B26" s="87" t="s">
        <v>64</v>
      </c>
      <c r="C26" s="88">
        <v>68.799546998867498</v>
      </c>
      <c r="D26" s="88">
        <v>68.012924071082395</v>
      </c>
      <c r="E26" s="88">
        <v>69.990503323836705</v>
      </c>
      <c r="F26" s="88">
        <v>68.131868131868103</v>
      </c>
      <c r="G26" s="88">
        <v>64.6408839779006</v>
      </c>
      <c r="H26" s="88">
        <v>69.306930693069305</v>
      </c>
      <c r="I26" s="88">
        <v>63.247863247863201</v>
      </c>
      <c r="J26" s="88">
        <v>63.702359346642503</v>
      </c>
      <c r="K26" s="88">
        <v>62.928348909657302</v>
      </c>
      <c r="L26" s="88">
        <v>59.788359788359799</v>
      </c>
      <c r="M26" s="88">
        <v>66.060606060606105</v>
      </c>
      <c r="N26" s="44">
        <f>M26-C26</f>
        <v>-2.7389409382613934</v>
      </c>
      <c r="O26" s="44">
        <f>M26-L26</f>
        <v>6.2722462722463064</v>
      </c>
      <c r="Q26" s="96"/>
    </row>
    <row r="27" spans="1:17" ht="15.75" customHeight="1" x14ac:dyDescent="0.2">
      <c r="A27" s="23" t="s">
        <v>152</v>
      </c>
      <c r="B27" s="62" t="s">
        <v>65</v>
      </c>
      <c r="C27" s="47">
        <v>4.240329218107</v>
      </c>
      <c r="D27" s="47">
        <v>4.5415676959619997</v>
      </c>
      <c r="E27" s="47">
        <v>4.9606512890095003</v>
      </c>
      <c r="F27" s="47">
        <v>5.3532258064516096</v>
      </c>
      <c r="G27" s="47">
        <v>5.1602564102564097</v>
      </c>
      <c r="H27" s="47">
        <v>5.2734693877551004</v>
      </c>
      <c r="I27" s="47">
        <v>5.4189189189189202</v>
      </c>
      <c r="J27" s="47">
        <v>4.47578347578348</v>
      </c>
      <c r="K27" s="47">
        <v>4.1237623762376199</v>
      </c>
      <c r="L27" s="47">
        <v>5.0442477876106198</v>
      </c>
      <c r="M27" s="47">
        <v>5.71559633027523</v>
      </c>
      <c r="N27" s="48">
        <f>M27/C27-1</f>
        <v>0.34791334264060514</v>
      </c>
      <c r="O27" s="48">
        <f>M27/L27-1</f>
        <v>0.13309190407210703</v>
      </c>
      <c r="Q27" s="94"/>
    </row>
    <row r="28" spans="1:17" ht="15.75" customHeight="1" x14ac:dyDescent="0.2">
      <c r="A28" s="23" t="s">
        <v>152</v>
      </c>
      <c r="B28" s="62" t="s">
        <v>66</v>
      </c>
      <c r="C28" s="49">
        <v>5152</v>
      </c>
      <c r="D28" s="49">
        <v>3824</v>
      </c>
      <c r="E28" s="49">
        <v>3656</v>
      </c>
      <c r="F28" s="49">
        <v>3319</v>
      </c>
      <c r="G28" s="49">
        <v>2415</v>
      </c>
      <c r="H28" s="49">
        <v>2584</v>
      </c>
      <c r="I28" s="49">
        <v>2005</v>
      </c>
      <c r="J28" s="49">
        <v>1571</v>
      </c>
      <c r="K28" s="49">
        <v>833</v>
      </c>
      <c r="L28" s="49">
        <v>570</v>
      </c>
      <c r="M28" s="49">
        <v>623</v>
      </c>
      <c r="N28" s="48">
        <f t="shared" si="0"/>
        <v>-0.87907608695652173</v>
      </c>
      <c r="O28" s="48">
        <f t="shared" si="1"/>
        <v>9.2982456140350944E-2</v>
      </c>
      <c r="Q28" s="95"/>
    </row>
    <row r="29" spans="1:17" ht="15.75" customHeight="1" x14ac:dyDescent="0.2">
      <c r="A29" s="23" t="s">
        <v>152</v>
      </c>
      <c r="B29" s="62" t="s">
        <v>67</v>
      </c>
      <c r="C29" s="49">
        <v>1215</v>
      </c>
      <c r="D29" s="49">
        <v>842</v>
      </c>
      <c r="E29" s="49">
        <v>737</v>
      </c>
      <c r="F29" s="49">
        <v>620</v>
      </c>
      <c r="G29" s="49">
        <v>468</v>
      </c>
      <c r="H29" s="49">
        <v>490</v>
      </c>
      <c r="I29" s="49">
        <v>370</v>
      </c>
      <c r="J29" s="49">
        <v>351</v>
      </c>
      <c r="K29" s="49">
        <v>202</v>
      </c>
      <c r="L29" s="49">
        <v>113</v>
      </c>
      <c r="M29" s="49">
        <v>109</v>
      </c>
      <c r="N29" s="48">
        <f t="shared" si="0"/>
        <v>-0.91028806584362143</v>
      </c>
      <c r="O29" s="48">
        <f t="shared" si="1"/>
        <v>-3.539823008849563E-2</v>
      </c>
      <c r="Q29" s="96"/>
    </row>
    <row r="30" spans="1:17" ht="15.75" customHeight="1" x14ac:dyDescent="0.2">
      <c r="A30" s="65" t="s">
        <v>152</v>
      </c>
      <c r="B30" s="89" t="s">
        <v>68</v>
      </c>
      <c r="C30" s="67">
        <v>1766</v>
      </c>
      <c r="D30" s="67">
        <v>1238</v>
      </c>
      <c r="E30" s="67">
        <v>1053</v>
      </c>
      <c r="F30" s="67">
        <v>910</v>
      </c>
      <c r="G30" s="67">
        <v>724</v>
      </c>
      <c r="H30" s="67">
        <v>707</v>
      </c>
      <c r="I30" s="67">
        <v>585</v>
      </c>
      <c r="J30" s="67">
        <v>551</v>
      </c>
      <c r="K30" s="67">
        <v>321</v>
      </c>
      <c r="L30" s="67">
        <v>189</v>
      </c>
      <c r="M30" s="67">
        <v>165</v>
      </c>
      <c r="N30" s="53">
        <f t="shared" si="0"/>
        <v>-0.9065685164212911</v>
      </c>
      <c r="O30" s="53">
        <f t="shared" si="1"/>
        <v>-0.12698412698412698</v>
      </c>
      <c r="Q30" s="96"/>
    </row>
    <row r="31" spans="1:17" ht="15" customHeight="1" x14ac:dyDescent="0.2">
      <c r="Q31" s="96"/>
    </row>
    <row r="32" spans="1:17" ht="15" customHeight="1" x14ac:dyDescent="0.2">
      <c r="Q32" s="99"/>
    </row>
    <row r="33" spans="17:17" ht="15" customHeight="1" x14ac:dyDescent="0.2">
      <c r="Q33" s="98"/>
    </row>
    <row r="34" spans="17:17" ht="15" customHeight="1" x14ac:dyDescent="0.2">
      <c r="Q34" s="100"/>
    </row>
    <row r="35" spans="17:17" ht="15" customHeight="1" x14ac:dyDescent="0.2">
      <c r="Q35" s="101"/>
    </row>
    <row r="36" spans="17:17" ht="15" customHeight="1" x14ac:dyDescent="0.2">
      <c r="Q36" s="96"/>
    </row>
    <row r="37" spans="17:17" ht="15" customHeight="1" x14ac:dyDescent="0.2">
      <c r="Q37" s="96"/>
    </row>
    <row r="38" spans="17:17" ht="15" customHeight="1" x14ac:dyDescent="0.2">
      <c r="Q38" s="96"/>
    </row>
  </sheetData>
  <pageMargins left="0.74803149606299213" right="0.33000000000000007" top="0.68" bottom="0.64" header="0.511811023622047" footer="0.511811023622047"/>
  <pageSetup paperSize="0" scale="50" fitToWidth="0" fitToHeight="0" orientation="landscape" horizontalDpi="0" verticalDpi="0" copies="0"/>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0"/>
  <sheetViews>
    <sheetView workbookViewId="0">
      <selection activeCell="D18" sqref="D18"/>
    </sheetView>
  </sheetViews>
  <sheetFormatPr defaultColWidth="9.140625" defaultRowHeight="15" customHeight="1" x14ac:dyDescent="0.2"/>
  <cols>
    <col min="1" max="1" width="38.140625" style="43" customWidth="1"/>
    <col min="2" max="2" width="40.7109375" style="43" customWidth="1"/>
    <col min="3" max="6" width="10.7109375" style="43" customWidth="1"/>
    <col min="7" max="7" width="9.140625" style="43" customWidth="1"/>
    <col min="8" max="16384" width="9.140625" style="43"/>
  </cols>
  <sheetData>
    <row r="1" spans="1:6" ht="15" customHeight="1" x14ac:dyDescent="0.25">
      <c r="A1" s="1" t="s">
        <v>165</v>
      </c>
    </row>
    <row r="2" spans="1:6" ht="15" customHeight="1" x14ac:dyDescent="0.2">
      <c r="A2" s="38" t="s">
        <v>155</v>
      </c>
    </row>
    <row r="3" spans="1:6" ht="15" customHeight="1" x14ac:dyDescent="0.2">
      <c r="A3" s="38" t="s">
        <v>84</v>
      </c>
    </row>
    <row r="4" spans="1:6" ht="15" customHeight="1" x14ac:dyDescent="0.2">
      <c r="A4" s="38" t="s">
        <v>58</v>
      </c>
      <c r="B4" s="38"/>
      <c r="C4" s="9"/>
      <c r="D4" s="9"/>
      <c r="E4" s="9"/>
      <c r="F4" s="9"/>
    </row>
    <row r="5" spans="1:6" ht="69" customHeight="1" x14ac:dyDescent="0.2">
      <c r="A5" s="72" t="s">
        <v>156</v>
      </c>
      <c r="B5" s="41" t="s">
        <v>60</v>
      </c>
      <c r="C5" s="74" t="s">
        <v>72</v>
      </c>
      <c r="D5" s="74" t="s">
        <v>73</v>
      </c>
      <c r="E5" s="74" t="s">
        <v>74</v>
      </c>
      <c r="F5" s="74" t="s">
        <v>75</v>
      </c>
    </row>
    <row r="6" spans="1:6" ht="15.75" customHeight="1" x14ac:dyDescent="0.2">
      <c r="A6" s="61" t="s">
        <v>157</v>
      </c>
      <c r="B6" s="87" t="s">
        <v>64</v>
      </c>
      <c r="C6" s="88" t="s">
        <v>100</v>
      </c>
      <c r="D6" s="88">
        <v>86.6666666666667</v>
      </c>
      <c r="E6" s="88" t="s">
        <v>100</v>
      </c>
      <c r="F6" s="88" t="s">
        <v>100</v>
      </c>
    </row>
    <row r="7" spans="1:6" ht="15.75" customHeight="1" x14ac:dyDescent="0.2">
      <c r="A7" s="23" t="s">
        <v>157</v>
      </c>
      <c r="B7" s="62" t="s">
        <v>65</v>
      </c>
      <c r="C7" s="47" t="s">
        <v>100</v>
      </c>
      <c r="D7" s="47" t="s">
        <v>100</v>
      </c>
      <c r="E7" s="47" t="s">
        <v>100</v>
      </c>
      <c r="F7" s="47" t="s">
        <v>100</v>
      </c>
    </row>
    <row r="8" spans="1:6" ht="15.75" customHeight="1" x14ac:dyDescent="0.2">
      <c r="A8" s="23" t="s">
        <v>157</v>
      </c>
      <c r="B8" s="62" t="s">
        <v>66</v>
      </c>
      <c r="C8" s="49">
        <v>148</v>
      </c>
      <c r="D8" s="49">
        <v>132</v>
      </c>
      <c r="E8" s="49">
        <v>83</v>
      </c>
      <c r="F8" s="49">
        <v>112</v>
      </c>
    </row>
    <row r="9" spans="1:6" ht="15.75" customHeight="1" x14ac:dyDescent="0.2">
      <c r="A9" s="23" t="s">
        <v>157</v>
      </c>
      <c r="B9" s="62" t="s">
        <v>67</v>
      </c>
      <c r="C9" s="49">
        <v>17</v>
      </c>
      <c r="D9" s="49">
        <v>26</v>
      </c>
      <c r="E9" s="49">
        <v>17</v>
      </c>
      <c r="F9" s="49">
        <v>14</v>
      </c>
    </row>
    <row r="10" spans="1:6" ht="15.75" customHeight="1" x14ac:dyDescent="0.2">
      <c r="A10" s="65" t="s">
        <v>157</v>
      </c>
      <c r="B10" s="89" t="s">
        <v>68</v>
      </c>
      <c r="C10" s="67">
        <v>22</v>
      </c>
      <c r="D10" s="67">
        <v>30</v>
      </c>
      <c r="E10" s="67">
        <v>21</v>
      </c>
      <c r="F10" s="67">
        <v>18</v>
      </c>
    </row>
    <row r="11" spans="1:6" ht="15.75" customHeight="1" x14ac:dyDescent="0.2">
      <c r="A11" s="61" t="s">
        <v>158</v>
      </c>
      <c r="B11" s="87" t="s">
        <v>64</v>
      </c>
      <c r="C11" s="88" t="s">
        <v>100</v>
      </c>
      <c r="D11" s="88" t="s">
        <v>100</v>
      </c>
      <c r="E11" s="88" t="s">
        <v>100</v>
      </c>
      <c r="F11" s="88" t="s">
        <v>100</v>
      </c>
    </row>
    <row r="12" spans="1:6" ht="15.75" customHeight="1" x14ac:dyDescent="0.2">
      <c r="A12" s="23" t="s">
        <v>158</v>
      </c>
      <c r="B12" s="62" t="s">
        <v>65</v>
      </c>
      <c r="C12" s="47" t="s">
        <v>100</v>
      </c>
      <c r="D12" s="47" t="s">
        <v>100</v>
      </c>
      <c r="E12" s="47" t="s">
        <v>100</v>
      </c>
      <c r="F12" s="47" t="s">
        <v>100</v>
      </c>
    </row>
    <row r="13" spans="1:6" ht="15.75" customHeight="1" x14ac:dyDescent="0.2">
      <c r="A13" s="23" t="s">
        <v>158</v>
      </c>
      <c r="B13" s="62" t="s">
        <v>66</v>
      </c>
      <c r="C13" s="49">
        <v>16</v>
      </c>
      <c r="D13" s="49">
        <v>19</v>
      </c>
      <c r="E13" s="49">
        <v>13</v>
      </c>
      <c r="F13" s="49">
        <v>5</v>
      </c>
    </row>
    <row r="14" spans="1:6" ht="15.75" customHeight="1" x14ac:dyDescent="0.2">
      <c r="A14" s="23" t="s">
        <v>158</v>
      </c>
      <c r="B14" s="62" t="s">
        <v>67</v>
      </c>
      <c r="C14" s="49">
        <v>3</v>
      </c>
      <c r="D14" s="49">
        <v>4</v>
      </c>
      <c r="E14" s="49">
        <v>3</v>
      </c>
      <c r="F14" s="49">
        <v>2</v>
      </c>
    </row>
    <row r="15" spans="1:6" ht="15.75" customHeight="1" x14ac:dyDescent="0.2">
      <c r="A15" s="65" t="s">
        <v>158</v>
      </c>
      <c r="B15" s="89" t="s">
        <v>68</v>
      </c>
      <c r="C15" s="67">
        <v>5</v>
      </c>
      <c r="D15" s="67">
        <v>6</v>
      </c>
      <c r="E15" s="67">
        <v>5</v>
      </c>
      <c r="F15" s="67">
        <v>5</v>
      </c>
    </row>
    <row r="16" spans="1:6" ht="15.75" customHeight="1" x14ac:dyDescent="0.2">
      <c r="A16" s="61" t="s">
        <v>159</v>
      </c>
      <c r="B16" s="87" t="s">
        <v>64</v>
      </c>
      <c r="C16" s="88" t="s">
        <v>100</v>
      </c>
      <c r="D16" s="88" t="s">
        <v>100</v>
      </c>
      <c r="E16" s="88" t="s">
        <v>100</v>
      </c>
      <c r="F16" s="88" t="s">
        <v>100</v>
      </c>
    </row>
    <row r="17" spans="1:6" ht="15.75" customHeight="1" x14ac:dyDescent="0.2">
      <c r="A17" s="23" t="s">
        <v>160</v>
      </c>
      <c r="B17" s="62" t="s">
        <v>65</v>
      </c>
      <c r="C17" s="47" t="s">
        <v>100</v>
      </c>
      <c r="D17" s="47" t="s">
        <v>100</v>
      </c>
      <c r="E17" s="47" t="s">
        <v>100</v>
      </c>
      <c r="F17" s="47" t="s">
        <v>100</v>
      </c>
    </row>
    <row r="18" spans="1:6" ht="15.75" customHeight="1" x14ac:dyDescent="0.2">
      <c r="A18" s="23" t="s">
        <v>161</v>
      </c>
      <c r="B18" s="62" t="s">
        <v>66</v>
      </c>
      <c r="C18" s="49">
        <v>9</v>
      </c>
      <c r="D18" s="49">
        <v>41</v>
      </c>
      <c r="E18" s="49">
        <v>24</v>
      </c>
      <c r="F18" s="49">
        <v>21</v>
      </c>
    </row>
    <row r="19" spans="1:6" ht="15.75" customHeight="1" x14ac:dyDescent="0.2">
      <c r="A19" s="23" t="s">
        <v>162</v>
      </c>
      <c r="B19" s="62" t="s">
        <v>67</v>
      </c>
      <c r="C19" s="49">
        <v>3</v>
      </c>
      <c r="D19" s="49">
        <v>6</v>
      </c>
      <c r="E19" s="49">
        <v>5</v>
      </c>
      <c r="F19" s="49">
        <v>9</v>
      </c>
    </row>
    <row r="20" spans="1:6" ht="15.75" customHeight="1" x14ac:dyDescent="0.2">
      <c r="A20" s="65" t="s">
        <v>163</v>
      </c>
      <c r="B20" s="89" t="s">
        <v>68</v>
      </c>
      <c r="C20" s="67">
        <v>9</v>
      </c>
      <c r="D20" s="67">
        <v>8</v>
      </c>
      <c r="E20" s="67">
        <v>17</v>
      </c>
      <c r="F20" s="67">
        <v>17</v>
      </c>
    </row>
    <row r="21" spans="1:6" ht="15.75" customHeight="1" x14ac:dyDescent="0.2">
      <c r="A21" s="23" t="s">
        <v>164</v>
      </c>
      <c r="B21" s="62" t="s">
        <v>64</v>
      </c>
      <c r="C21" s="44" t="s">
        <v>100</v>
      </c>
      <c r="D21" s="44" t="s">
        <v>100</v>
      </c>
      <c r="E21" s="44" t="s">
        <v>100</v>
      </c>
      <c r="F21" s="44" t="s">
        <v>100</v>
      </c>
    </row>
    <row r="22" spans="1:6" ht="15.75" customHeight="1" x14ac:dyDescent="0.2">
      <c r="A22" s="23" t="s">
        <v>164</v>
      </c>
      <c r="B22" s="62" t="s">
        <v>65</v>
      </c>
      <c r="C22" s="47" t="s">
        <v>100</v>
      </c>
      <c r="D22" s="47" t="s">
        <v>100</v>
      </c>
      <c r="E22" s="47" t="s">
        <v>100</v>
      </c>
      <c r="F22" s="47" t="s">
        <v>100</v>
      </c>
    </row>
    <row r="23" spans="1:6" ht="15.75" customHeight="1" x14ac:dyDescent="0.2">
      <c r="A23" s="23" t="s">
        <v>164</v>
      </c>
      <c r="B23" s="62" t="s">
        <v>66</v>
      </c>
      <c r="C23" s="49">
        <v>0</v>
      </c>
      <c r="D23" s="49">
        <v>0</v>
      </c>
      <c r="E23" s="49">
        <v>0</v>
      </c>
      <c r="F23" s="49">
        <v>0</v>
      </c>
    </row>
    <row r="24" spans="1:6" ht="15.75" customHeight="1" x14ac:dyDescent="0.2">
      <c r="A24" s="23" t="s">
        <v>164</v>
      </c>
      <c r="B24" s="62" t="s">
        <v>67</v>
      </c>
      <c r="C24" s="49">
        <v>0</v>
      </c>
      <c r="D24" s="49">
        <v>0</v>
      </c>
      <c r="E24" s="49">
        <v>0</v>
      </c>
      <c r="F24" s="49">
        <v>0</v>
      </c>
    </row>
    <row r="25" spans="1:6" ht="15.75" customHeight="1" x14ac:dyDescent="0.2">
      <c r="A25" s="65" t="s">
        <v>164</v>
      </c>
      <c r="B25" s="89" t="s">
        <v>68</v>
      </c>
      <c r="C25" s="67">
        <v>1</v>
      </c>
      <c r="D25" s="67">
        <v>0</v>
      </c>
      <c r="E25" s="67">
        <v>1</v>
      </c>
      <c r="F25" s="67">
        <v>0</v>
      </c>
    </row>
    <row r="26" spans="1:6" ht="15.75" customHeight="1" x14ac:dyDescent="0.2">
      <c r="A26" s="61" t="s">
        <v>152</v>
      </c>
      <c r="B26" s="87" t="s">
        <v>64</v>
      </c>
      <c r="C26" s="88">
        <v>62.162162162162197</v>
      </c>
      <c r="D26" s="88">
        <v>81.818181818181799</v>
      </c>
      <c r="E26" s="88">
        <v>56.818181818181799</v>
      </c>
      <c r="F26" s="88">
        <v>62.5</v>
      </c>
    </row>
    <row r="27" spans="1:6" ht="15.75" customHeight="1" x14ac:dyDescent="0.2">
      <c r="A27" s="23" t="s">
        <v>152</v>
      </c>
      <c r="B27" s="62" t="s">
        <v>65</v>
      </c>
      <c r="C27" s="47" t="s">
        <v>100</v>
      </c>
      <c r="D27" s="47">
        <v>5.3333333333333304</v>
      </c>
      <c r="E27" s="47" t="s">
        <v>100</v>
      </c>
      <c r="F27" s="47" t="s">
        <v>100</v>
      </c>
    </row>
    <row r="28" spans="1:6" ht="15.75" customHeight="1" x14ac:dyDescent="0.2">
      <c r="A28" s="23" t="s">
        <v>152</v>
      </c>
      <c r="B28" s="62" t="s">
        <v>66</v>
      </c>
      <c r="C28" s="49">
        <v>173</v>
      </c>
      <c r="D28" s="49">
        <v>192</v>
      </c>
      <c r="E28" s="49">
        <v>120</v>
      </c>
      <c r="F28" s="49">
        <v>138</v>
      </c>
    </row>
    <row r="29" spans="1:6" ht="15.75" customHeight="1" x14ac:dyDescent="0.2">
      <c r="A29" s="23" t="s">
        <v>152</v>
      </c>
      <c r="B29" s="62" t="s">
        <v>67</v>
      </c>
      <c r="C29" s="49">
        <v>23</v>
      </c>
      <c r="D29" s="49">
        <v>36</v>
      </c>
      <c r="E29" s="49">
        <v>25</v>
      </c>
      <c r="F29" s="49">
        <v>25</v>
      </c>
    </row>
    <row r="30" spans="1:6" ht="15.75" customHeight="1" x14ac:dyDescent="0.2">
      <c r="A30" s="65" t="s">
        <v>152</v>
      </c>
      <c r="B30" s="89" t="s">
        <v>68</v>
      </c>
      <c r="C30" s="67">
        <v>37</v>
      </c>
      <c r="D30" s="67">
        <v>44</v>
      </c>
      <c r="E30" s="67">
        <v>44</v>
      </c>
      <c r="F30" s="67">
        <v>40</v>
      </c>
    </row>
  </sheetData>
  <pageMargins left="0.74803149606299213" right="0.33000000000000007" top="0.68" bottom="0.64" header="0.511811023622047" footer="0.511811023622047"/>
  <pageSetup paperSize="0" scale="50" fitToWidth="0" fitToHeight="0" orientation="landscape" horizontalDpi="0" verticalDpi="0" copies="0"/>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31"/>
  <sheetViews>
    <sheetView workbookViewId="0">
      <selection activeCell="N14" sqref="N14"/>
    </sheetView>
  </sheetViews>
  <sheetFormatPr defaultColWidth="9.140625" defaultRowHeight="15" customHeight="1" x14ac:dyDescent="0.2"/>
  <cols>
    <col min="1" max="1" width="20.42578125" style="43" customWidth="1"/>
    <col min="2" max="12" width="8.7109375" style="43" customWidth="1"/>
    <col min="13" max="13" width="13.85546875" style="43" customWidth="1"/>
    <col min="14" max="14" width="16.42578125" style="107" customWidth="1"/>
    <col min="15" max="15" width="13.85546875" style="43" customWidth="1"/>
    <col min="16" max="16" width="9.140625" style="43" customWidth="1"/>
    <col min="17" max="16384" width="9.140625" style="43"/>
  </cols>
  <sheetData>
    <row r="1" spans="1:15" s="40" customFormat="1" ht="15" customHeight="1" x14ac:dyDescent="0.25">
      <c r="A1" s="1" t="s">
        <v>166</v>
      </c>
      <c r="N1" s="1"/>
    </row>
    <row r="2" spans="1:15" ht="15" customHeight="1" x14ac:dyDescent="0.2">
      <c r="A2" s="38" t="s">
        <v>167</v>
      </c>
      <c r="B2" s="9"/>
      <c r="C2" s="9"/>
      <c r="D2" s="9"/>
      <c r="E2" s="9"/>
      <c r="F2" s="9"/>
      <c r="G2" s="9"/>
      <c r="H2" s="9"/>
      <c r="I2" s="9"/>
      <c r="J2" s="9"/>
      <c r="K2" s="9"/>
      <c r="L2" s="9"/>
      <c r="M2" s="9"/>
      <c r="N2" s="102"/>
      <c r="O2" s="9"/>
    </row>
    <row r="3" spans="1:15" ht="15" customHeight="1" x14ac:dyDescent="0.2">
      <c r="A3" s="38" t="s">
        <v>84</v>
      </c>
      <c r="B3" s="9"/>
      <c r="C3" s="9"/>
      <c r="D3" s="9"/>
      <c r="E3" s="9"/>
      <c r="F3" s="9"/>
      <c r="G3" s="9"/>
      <c r="H3" s="9"/>
      <c r="I3" s="9"/>
      <c r="J3" s="9"/>
      <c r="K3" s="9"/>
      <c r="L3" s="9"/>
      <c r="M3" s="9"/>
      <c r="N3" s="102"/>
      <c r="O3" s="9"/>
    </row>
    <row r="4" spans="1:15" ht="15" customHeight="1" x14ac:dyDescent="0.2">
      <c r="A4" s="38" t="s">
        <v>168</v>
      </c>
      <c r="B4" s="9"/>
      <c r="C4" s="9"/>
      <c r="D4" s="9"/>
      <c r="E4" s="9"/>
      <c r="F4" s="9"/>
      <c r="G4" s="9"/>
      <c r="H4" s="9"/>
      <c r="I4" s="9"/>
      <c r="J4" s="9"/>
      <c r="K4" s="9"/>
      <c r="L4" s="9"/>
      <c r="M4" s="9"/>
      <c r="N4" s="102"/>
      <c r="O4" s="9"/>
    </row>
    <row r="5" spans="1:15" s="103" customFormat="1" ht="62.45" customHeight="1" x14ac:dyDescent="0.25">
      <c r="A5" s="59" t="s">
        <v>66</v>
      </c>
      <c r="B5" s="42">
        <v>2013</v>
      </c>
      <c r="C5" s="42">
        <v>2014</v>
      </c>
      <c r="D5" s="42">
        <v>2015</v>
      </c>
      <c r="E5" s="42" t="s">
        <v>61</v>
      </c>
      <c r="F5" s="42">
        <v>2017</v>
      </c>
      <c r="G5" s="42">
        <v>2018</v>
      </c>
      <c r="H5" s="42">
        <v>2019</v>
      </c>
      <c r="I5" s="42">
        <v>2020</v>
      </c>
      <c r="J5" s="42">
        <v>2021</v>
      </c>
      <c r="K5" s="42">
        <v>2022</v>
      </c>
      <c r="L5" s="42">
        <v>2023</v>
      </c>
      <c r="M5" s="60" t="s">
        <v>62</v>
      </c>
      <c r="N5" s="60" t="s">
        <v>63</v>
      </c>
    </row>
    <row r="6" spans="1:15" ht="15" customHeight="1" x14ac:dyDescent="0.2">
      <c r="A6" s="7" t="s">
        <v>169</v>
      </c>
      <c r="B6" s="104">
        <v>85640</v>
      </c>
      <c r="C6" s="104">
        <v>76621</v>
      </c>
      <c r="D6" s="104">
        <v>69319</v>
      </c>
      <c r="E6" s="104">
        <v>61269</v>
      </c>
      <c r="F6" s="104">
        <v>53591</v>
      </c>
      <c r="G6" s="104">
        <v>44140</v>
      </c>
      <c r="H6" s="104">
        <v>34779</v>
      </c>
      <c r="I6" s="104">
        <v>25830</v>
      </c>
      <c r="J6" s="104">
        <v>17635</v>
      </c>
      <c r="K6" s="104">
        <v>18098</v>
      </c>
      <c r="L6" s="104">
        <v>20198</v>
      </c>
      <c r="M6" s="10">
        <f t="shared" ref="M6:M9" si="0">L6/B6-1</f>
        <v>-0.76415226529659042</v>
      </c>
      <c r="N6" s="10">
        <f t="shared" ref="N6:N9" si="1">L6/K6-1</f>
        <v>0.11603492098574431</v>
      </c>
    </row>
    <row r="7" spans="1:15" ht="15" customHeight="1" x14ac:dyDescent="0.2">
      <c r="A7" s="2" t="s">
        <v>170</v>
      </c>
      <c r="B7" s="105">
        <v>9186</v>
      </c>
      <c r="C7" s="105">
        <v>8134</v>
      </c>
      <c r="D7" s="105">
        <v>7395</v>
      </c>
      <c r="E7" s="105">
        <v>6481</v>
      </c>
      <c r="F7" s="105">
        <v>5698</v>
      </c>
      <c r="G7" s="105">
        <v>5162</v>
      </c>
      <c r="H7" s="105">
        <v>4147</v>
      </c>
      <c r="I7" s="105">
        <v>3236</v>
      </c>
      <c r="J7" s="105">
        <v>1878</v>
      </c>
      <c r="K7" s="105">
        <v>1867</v>
      </c>
      <c r="L7" s="105">
        <v>2370</v>
      </c>
      <c r="M7" s="10">
        <f t="shared" si="0"/>
        <v>-0.74199869366427174</v>
      </c>
      <c r="N7" s="10">
        <f t="shared" si="1"/>
        <v>0.26941617568291387</v>
      </c>
    </row>
    <row r="8" spans="1:15" ht="15" customHeight="1" x14ac:dyDescent="0.2">
      <c r="A8" s="2" t="s">
        <v>171</v>
      </c>
      <c r="B8" s="105">
        <v>8321</v>
      </c>
      <c r="C8" s="105">
        <v>7407</v>
      </c>
      <c r="D8" s="105">
        <v>6661</v>
      </c>
      <c r="E8" s="105">
        <v>5745</v>
      </c>
      <c r="F8" s="105">
        <v>5241</v>
      </c>
      <c r="G8" s="105">
        <v>4566</v>
      </c>
      <c r="H8" s="105">
        <v>3698</v>
      </c>
      <c r="I8" s="105">
        <v>2889</v>
      </c>
      <c r="J8" s="105">
        <v>1770</v>
      </c>
      <c r="K8" s="105">
        <v>1903</v>
      </c>
      <c r="L8" s="105">
        <v>2048</v>
      </c>
      <c r="M8" s="10">
        <f t="shared" si="0"/>
        <v>-0.75387573608941238</v>
      </c>
      <c r="N8" s="10">
        <f t="shared" si="1"/>
        <v>7.6195480819758243E-2</v>
      </c>
    </row>
    <row r="9" spans="1:15" ht="15" customHeight="1" x14ac:dyDescent="0.2">
      <c r="A9" s="2" t="s">
        <v>172</v>
      </c>
      <c r="B9" s="105">
        <v>8245</v>
      </c>
      <c r="C9" s="105">
        <v>7408</v>
      </c>
      <c r="D9" s="105">
        <v>6866</v>
      </c>
      <c r="E9" s="105">
        <v>5843</v>
      </c>
      <c r="F9" s="105">
        <v>5280</v>
      </c>
      <c r="G9" s="105">
        <v>4472</v>
      </c>
      <c r="H9" s="105">
        <v>3553</v>
      </c>
      <c r="I9" s="105">
        <v>2743</v>
      </c>
      <c r="J9" s="105">
        <v>1742</v>
      </c>
      <c r="K9" s="105">
        <v>1860</v>
      </c>
      <c r="L9" s="105">
        <v>2055</v>
      </c>
      <c r="M9" s="10">
        <f t="shared" si="0"/>
        <v>-0.75075803517283202</v>
      </c>
      <c r="N9" s="10">
        <f t="shared" si="1"/>
        <v>0.10483870967741926</v>
      </c>
    </row>
    <row r="10" spans="1:15" ht="15" customHeight="1" x14ac:dyDescent="0.2">
      <c r="A10" s="2" t="s">
        <v>173</v>
      </c>
      <c r="B10" s="105">
        <v>7558</v>
      </c>
      <c r="C10" s="105">
        <v>6873</v>
      </c>
      <c r="D10" s="105">
        <v>6141</v>
      </c>
      <c r="E10" s="105">
        <v>5580</v>
      </c>
      <c r="F10" s="105">
        <v>5008</v>
      </c>
      <c r="G10" s="105">
        <v>4080</v>
      </c>
      <c r="H10" s="105">
        <v>3226</v>
      </c>
      <c r="I10" s="105">
        <v>2416</v>
      </c>
      <c r="J10" s="105">
        <v>1771</v>
      </c>
      <c r="K10" s="105">
        <v>1716</v>
      </c>
      <c r="L10" s="105">
        <v>1793</v>
      </c>
      <c r="M10" s="10">
        <f t="shared" ref="M10" si="2">L10/B10-1</f>
        <v>-0.76276792802328663</v>
      </c>
      <c r="N10" s="10">
        <f t="shared" ref="N10" si="3">L10/K10-1</f>
        <v>4.4871794871794934E-2</v>
      </c>
    </row>
    <row r="11" spans="1:15" ht="15" customHeight="1" x14ac:dyDescent="0.2">
      <c r="A11" s="2" t="s">
        <v>174</v>
      </c>
      <c r="B11" s="105">
        <v>7668</v>
      </c>
      <c r="C11" s="105">
        <v>6724</v>
      </c>
      <c r="D11" s="105">
        <v>6079</v>
      </c>
      <c r="E11" s="105">
        <v>5245</v>
      </c>
      <c r="F11" s="105">
        <v>4852</v>
      </c>
      <c r="G11" s="105">
        <v>3899</v>
      </c>
      <c r="H11" s="105">
        <v>3232</v>
      </c>
      <c r="I11" s="105">
        <v>2289</v>
      </c>
      <c r="J11" s="105">
        <v>1520</v>
      </c>
      <c r="K11" s="105">
        <v>1651</v>
      </c>
      <c r="L11" s="105">
        <v>1842</v>
      </c>
      <c r="M11" s="10">
        <f t="shared" ref="M11:M18" si="4">L11/B11-1</f>
        <v>-0.75978090766823159</v>
      </c>
      <c r="N11" s="10">
        <f t="shared" ref="N11:N18" si="5">L11/K11-1</f>
        <v>0.11568746214415504</v>
      </c>
    </row>
    <row r="12" spans="1:15" ht="15" customHeight="1" x14ac:dyDescent="0.2">
      <c r="A12" s="2" t="s">
        <v>175</v>
      </c>
      <c r="B12" s="105">
        <v>6811</v>
      </c>
      <c r="C12" s="105">
        <v>6215</v>
      </c>
      <c r="D12" s="105">
        <v>5802</v>
      </c>
      <c r="E12" s="105">
        <v>5042</v>
      </c>
      <c r="F12" s="105">
        <v>4306</v>
      </c>
      <c r="G12" s="105">
        <v>3658</v>
      </c>
      <c r="H12" s="105">
        <v>2905</v>
      </c>
      <c r="I12" s="105">
        <v>2147</v>
      </c>
      <c r="J12" s="105">
        <v>1522</v>
      </c>
      <c r="K12" s="105">
        <v>1604</v>
      </c>
      <c r="L12" s="105">
        <v>1661</v>
      </c>
      <c r="M12" s="10">
        <f t="shared" si="4"/>
        <v>-0.75612979004551462</v>
      </c>
      <c r="N12" s="10">
        <f t="shared" si="5"/>
        <v>3.5536159600997541E-2</v>
      </c>
    </row>
    <row r="13" spans="1:15" ht="15" customHeight="1" x14ac:dyDescent="0.2">
      <c r="A13" s="2" t="s">
        <v>176</v>
      </c>
      <c r="B13" s="105">
        <v>6853</v>
      </c>
      <c r="C13" s="105">
        <v>6236</v>
      </c>
      <c r="D13" s="105">
        <v>5566</v>
      </c>
      <c r="E13" s="105">
        <v>5047</v>
      </c>
      <c r="F13" s="105">
        <v>4511</v>
      </c>
      <c r="G13" s="105">
        <v>3446</v>
      </c>
      <c r="H13" s="105">
        <v>2804</v>
      </c>
      <c r="I13" s="105">
        <v>2105</v>
      </c>
      <c r="J13" s="105">
        <v>1369</v>
      </c>
      <c r="K13" s="105">
        <v>1424</v>
      </c>
      <c r="L13" s="105">
        <v>1479</v>
      </c>
      <c r="M13" s="10">
        <f t="shared" si="4"/>
        <v>-0.78418211002480664</v>
      </c>
      <c r="N13" s="10">
        <f t="shared" si="5"/>
        <v>3.8623595505618002E-2</v>
      </c>
    </row>
    <row r="14" spans="1:15" ht="15" customHeight="1" x14ac:dyDescent="0.2">
      <c r="A14" s="2" t="s">
        <v>177</v>
      </c>
      <c r="B14" s="105">
        <v>6459</v>
      </c>
      <c r="C14" s="105">
        <v>5842</v>
      </c>
      <c r="D14" s="105">
        <v>5193</v>
      </c>
      <c r="E14" s="105">
        <v>4811</v>
      </c>
      <c r="F14" s="105">
        <v>4080</v>
      </c>
      <c r="G14" s="105">
        <v>3362</v>
      </c>
      <c r="H14" s="105">
        <v>2507</v>
      </c>
      <c r="I14" s="105">
        <v>1970</v>
      </c>
      <c r="J14" s="105">
        <v>1359</v>
      </c>
      <c r="K14" s="105">
        <v>1267</v>
      </c>
      <c r="L14" s="105">
        <v>1592</v>
      </c>
      <c r="M14" s="10">
        <f t="shared" si="4"/>
        <v>-0.75352221706146461</v>
      </c>
      <c r="N14" s="10">
        <f t="shared" si="5"/>
        <v>0.25651144435674822</v>
      </c>
    </row>
    <row r="15" spans="1:15" ht="15" customHeight="1" x14ac:dyDescent="0.2">
      <c r="A15" s="2" t="s">
        <v>178</v>
      </c>
      <c r="B15" s="105">
        <v>6693</v>
      </c>
      <c r="C15" s="105">
        <v>5924</v>
      </c>
      <c r="D15" s="105">
        <v>5338</v>
      </c>
      <c r="E15" s="105">
        <v>4776</v>
      </c>
      <c r="F15" s="105">
        <v>4077</v>
      </c>
      <c r="G15" s="105">
        <v>3120</v>
      </c>
      <c r="H15" s="105">
        <v>2463</v>
      </c>
      <c r="I15" s="105">
        <v>1746</v>
      </c>
      <c r="J15" s="105">
        <v>1304</v>
      </c>
      <c r="K15" s="105">
        <v>1415</v>
      </c>
      <c r="L15" s="105">
        <v>1449</v>
      </c>
      <c r="M15" s="10">
        <f t="shared" si="4"/>
        <v>-0.78350515463917525</v>
      </c>
      <c r="N15" s="10">
        <f t="shared" si="5"/>
        <v>2.4028268551236742E-2</v>
      </c>
    </row>
    <row r="16" spans="1:15" ht="15" customHeight="1" x14ac:dyDescent="0.2">
      <c r="A16" s="2" t="s">
        <v>179</v>
      </c>
      <c r="B16" s="105">
        <v>6057</v>
      </c>
      <c r="C16" s="105">
        <v>5546</v>
      </c>
      <c r="D16" s="105">
        <v>4968</v>
      </c>
      <c r="E16" s="105">
        <v>4496</v>
      </c>
      <c r="F16" s="105">
        <v>3656</v>
      </c>
      <c r="G16" s="105">
        <v>2892</v>
      </c>
      <c r="H16" s="105">
        <v>2311</v>
      </c>
      <c r="I16" s="105">
        <v>1578</v>
      </c>
      <c r="J16" s="105">
        <v>1216</v>
      </c>
      <c r="K16" s="105">
        <v>1210</v>
      </c>
      <c r="L16" s="105">
        <v>1315</v>
      </c>
      <c r="M16" s="10">
        <f t="shared" si="4"/>
        <v>-0.78289582301469374</v>
      </c>
      <c r="N16" s="10">
        <f t="shared" si="5"/>
        <v>8.6776859504132275E-2</v>
      </c>
    </row>
    <row r="17" spans="1:14" ht="15" customHeight="1" x14ac:dyDescent="0.2">
      <c r="A17" s="2" t="s">
        <v>180</v>
      </c>
      <c r="B17" s="105">
        <v>6057</v>
      </c>
      <c r="C17" s="105">
        <v>5544</v>
      </c>
      <c r="D17" s="105">
        <v>4873</v>
      </c>
      <c r="E17" s="105">
        <v>4228</v>
      </c>
      <c r="F17" s="105">
        <v>3670</v>
      </c>
      <c r="G17" s="105">
        <v>2999</v>
      </c>
      <c r="H17" s="105">
        <v>2139</v>
      </c>
      <c r="I17" s="105">
        <v>1432</v>
      </c>
      <c r="J17" s="105">
        <v>1213</v>
      </c>
      <c r="K17" s="105">
        <v>1114</v>
      </c>
      <c r="L17" s="105">
        <v>1374</v>
      </c>
      <c r="M17" s="10">
        <f t="shared" si="4"/>
        <v>-0.77315502724120855</v>
      </c>
      <c r="N17" s="10">
        <f t="shared" si="5"/>
        <v>0.23339317773788149</v>
      </c>
    </row>
    <row r="18" spans="1:14" ht="15" customHeight="1" x14ac:dyDescent="0.2">
      <c r="A18" s="2" t="s">
        <v>181</v>
      </c>
      <c r="B18" s="105">
        <v>5732</v>
      </c>
      <c r="C18" s="105">
        <v>4768</v>
      </c>
      <c r="D18" s="105">
        <v>4437</v>
      </c>
      <c r="E18" s="105">
        <v>3975</v>
      </c>
      <c r="F18" s="105">
        <v>3212</v>
      </c>
      <c r="G18" s="105">
        <v>2484</v>
      </c>
      <c r="H18" s="105">
        <v>1794</v>
      </c>
      <c r="I18" s="105">
        <v>1279</v>
      </c>
      <c r="J18" s="105">
        <v>971</v>
      </c>
      <c r="K18" s="105">
        <v>1067</v>
      </c>
      <c r="L18" s="105">
        <v>1220</v>
      </c>
      <c r="M18" s="10">
        <f t="shared" si="4"/>
        <v>-0.78715980460572221</v>
      </c>
      <c r="N18" s="10">
        <f t="shared" si="5"/>
        <v>0.14339268978444242</v>
      </c>
    </row>
    <row r="19" spans="1:14" ht="85.15" customHeight="1" x14ac:dyDescent="0.2">
      <c r="A19" s="59" t="s">
        <v>182</v>
      </c>
      <c r="B19" s="42">
        <v>2013</v>
      </c>
      <c r="C19" s="42">
        <v>2014</v>
      </c>
      <c r="D19" s="42">
        <v>2015</v>
      </c>
      <c r="E19" s="42" t="s">
        <v>61</v>
      </c>
      <c r="F19" s="42">
        <v>2017</v>
      </c>
      <c r="G19" s="42">
        <v>2018</v>
      </c>
      <c r="H19" s="42">
        <v>2019</v>
      </c>
      <c r="I19" s="42">
        <v>2020</v>
      </c>
      <c r="J19" s="42">
        <v>2021</v>
      </c>
      <c r="K19" s="42">
        <v>2022</v>
      </c>
      <c r="L19" s="42">
        <v>2023</v>
      </c>
      <c r="M19" s="60" t="s">
        <v>62</v>
      </c>
      <c r="N19" s="60" t="s">
        <v>63</v>
      </c>
    </row>
    <row r="20" spans="1:14" ht="15" customHeight="1" x14ac:dyDescent="0.2">
      <c r="A20" s="2" t="s">
        <v>170</v>
      </c>
      <c r="B20" s="106">
        <v>0.10726296123306867</v>
      </c>
      <c r="C20" s="106">
        <v>0.10615888594510643</v>
      </c>
      <c r="D20" s="106">
        <v>0.10668070803098717</v>
      </c>
      <c r="E20" s="106">
        <v>0.10577943168649726</v>
      </c>
      <c r="F20" s="106">
        <v>0.10632382302998637</v>
      </c>
      <c r="G20" s="106">
        <v>0.11694608065246942</v>
      </c>
      <c r="H20" s="106">
        <v>0.11923862100692947</v>
      </c>
      <c r="I20" s="106">
        <v>0.12528068137824236</v>
      </c>
      <c r="J20" s="106">
        <v>0.10649277005954069</v>
      </c>
      <c r="K20" s="106">
        <v>0.10316057022875456</v>
      </c>
      <c r="L20" s="106">
        <v>0.117338350331716</v>
      </c>
      <c r="M20" s="91">
        <f>L20-B20</f>
        <v>1.007538909864733E-2</v>
      </c>
      <c r="N20" s="91">
        <f>L20-K20</f>
        <v>1.4177780102961432E-2</v>
      </c>
    </row>
    <row r="21" spans="1:14" ht="15" customHeight="1" x14ac:dyDescent="0.2">
      <c r="A21" s="2" t="s">
        <v>171</v>
      </c>
      <c r="B21" s="106">
        <v>9.7162540868752922E-2</v>
      </c>
      <c r="C21" s="106">
        <v>9.6670625546521186E-2</v>
      </c>
      <c r="D21" s="106">
        <v>9.6091980553672157E-2</v>
      </c>
      <c r="E21" s="106">
        <v>9.376683151348969E-2</v>
      </c>
      <c r="F21" s="106">
        <v>9.7796271762049594E-2</v>
      </c>
      <c r="G21" s="106">
        <v>0.10344358858178523</v>
      </c>
      <c r="H21" s="106">
        <v>0.10632853158515196</v>
      </c>
      <c r="I21" s="106">
        <v>0.11184668989547038</v>
      </c>
      <c r="J21" s="106">
        <v>0.10036858519988659</v>
      </c>
      <c r="K21" s="106">
        <v>0.10514974030279589</v>
      </c>
      <c r="L21" s="106">
        <v>0.10139617783939001</v>
      </c>
      <c r="M21" s="91">
        <f t="shared" ref="M21:M31" si="6">L21-B21</f>
        <v>4.2336369706370836E-3</v>
      </c>
      <c r="N21" s="91">
        <f t="shared" ref="N21:N31" si="7">L21-K21</f>
        <v>-3.7535624634058851E-3</v>
      </c>
    </row>
    <row r="22" spans="1:14" ht="15" customHeight="1" x14ac:dyDescent="0.2">
      <c r="A22" s="2" t="s">
        <v>172</v>
      </c>
      <c r="B22" s="106">
        <v>9.6275105091078936E-2</v>
      </c>
      <c r="C22" s="106">
        <v>9.6683676798788851E-2</v>
      </c>
      <c r="D22" s="106">
        <v>9.904932269651899E-2</v>
      </c>
      <c r="E22" s="106">
        <v>9.5366335340873853E-2</v>
      </c>
      <c r="F22" s="106">
        <v>9.8524005896512473E-2</v>
      </c>
      <c r="G22" s="106">
        <v>0.10131400090620753</v>
      </c>
      <c r="H22" s="106">
        <v>0.10215934903246211</v>
      </c>
      <c r="I22" s="106">
        <v>0.1061943476577623</v>
      </c>
      <c r="J22" s="106">
        <v>9.8780833569605903E-2</v>
      </c>
      <c r="K22" s="106">
        <v>0.10277378715880207</v>
      </c>
      <c r="L22" s="106">
        <v>0.10174274680661499</v>
      </c>
      <c r="M22" s="91">
        <f t="shared" si="6"/>
        <v>5.4676417155360563E-3</v>
      </c>
      <c r="N22" s="91">
        <f t="shared" si="7"/>
        <v>-1.031040352187082E-3</v>
      </c>
    </row>
    <row r="23" spans="1:14" ht="15" customHeight="1" x14ac:dyDescent="0.2">
      <c r="A23" s="2" t="s">
        <v>173</v>
      </c>
      <c r="B23" s="106">
        <v>8.8253152732368056E-2</v>
      </c>
      <c r="C23" s="106">
        <v>8.9701256835593379E-2</v>
      </c>
      <c r="D23" s="106">
        <v>8.8590429752304564E-2</v>
      </c>
      <c r="E23" s="106">
        <v>9.1073789355138809E-2</v>
      </c>
      <c r="F23" s="106">
        <v>9.3448526804873949E-2</v>
      </c>
      <c r="G23" s="106">
        <v>9.2433167195287727E-2</v>
      </c>
      <c r="H23" s="106">
        <v>9.2757123551568468E-2</v>
      </c>
      <c r="I23" s="106">
        <v>9.3534649632210615E-2</v>
      </c>
      <c r="J23" s="106">
        <v>0.10042529061525375</v>
      </c>
      <c r="K23" s="106">
        <v>9.4817106862636752E-2</v>
      </c>
      <c r="L23" s="106">
        <v>8.8771165461926899E-2</v>
      </c>
      <c r="M23" s="91">
        <f t="shared" si="6"/>
        <v>5.1801272955884214E-4</v>
      </c>
      <c r="N23" s="91">
        <f t="shared" si="7"/>
        <v>-6.0459414007098533E-3</v>
      </c>
    </row>
    <row r="24" spans="1:14" ht="15" customHeight="1" x14ac:dyDescent="0.2">
      <c r="A24" s="2" t="s">
        <v>174</v>
      </c>
      <c r="B24" s="106">
        <v>8.953759925268566E-2</v>
      </c>
      <c r="C24" s="106">
        <v>8.7756620247712774E-2</v>
      </c>
      <c r="D24" s="106">
        <v>8.7696014079833809E-2</v>
      </c>
      <c r="E24" s="106">
        <v>8.5606097700305209E-2</v>
      </c>
      <c r="F24" s="106">
        <v>9.0537590267022447E-2</v>
      </c>
      <c r="G24" s="106">
        <v>8.8332578160398731E-2</v>
      </c>
      <c r="H24" s="106">
        <v>9.2929641450300471E-2</v>
      </c>
      <c r="I24" s="106">
        <v>8.8617886178861793E-2</v>
      </c>
      <c r="J24" s="106">
        <v>8.6192231358094701E-2</v>
      </c>
      <c r="K24" s="106">
        <v>9.1225549784506574E-2</v>
      </c>
      <c r="L24" s="106">
        <v>9.119714823249829E-2</v>
      </c>
      <c r="M24" s="91">
        <f t="shared" si="6"/>
        <v>1.6595489798126306E-3</v>
      </c>
      <c r="N24" s="91">
        <f t="shared" si="7"/>
        <v>-2.8401552008283648E-5</v>
      </c>
    </row>
    <row r="25" spans="1:14" ht="15" customHeight="1" x14ac:dyDescent="0.2">
      <c r="A25" s="2" t="s">
        <v>175</v>
      </c>
      <c r="B25" s="106">
        <v>7.9530593180756656E-2</v>
      </c>
      <c r="C25" s="106">
        <v>8.1113532843476333E-2</v>
      </c>
      <c r="D25" s="106">
        <v>8.3699995672182226E-2</v>
      </c>
      <c r="E25" s="106">
        <v>8.2292839772152307E-2</v>
      </c>
      <c r="F25" s="106">
        <v>8.0349312384542182E-2</v>
      </c>
      <c r="G25" s="106">
        <v>8.2872677843226092E-2</v>
      </c>
      <c r="H25" s="106">
        <v>8.3527415969406826E-2</v>
      </c>
      <c r="I25" s="106">
        <v>8.3120402632597748E-2</v>
      </c>
      <c r="J25" s="106">
        <v>8.6305642188829038E-2</v>
      </c>
      <c r="K25" s="106">
        <v>8.8628577743397066E-2</v>
      </c>
      <c r="L25" s="106">
        <v>8.223586493712251E-2</v>
      </c>
      <c r="M25" s="91">
        <f t="shared" si="6"/>
        <v>2.705271756365854E-3</v>
      </c>
      <c r="N25" s="91">
        <f t="shared" si="7"/>
        <v>-6.3927128062745558E-3</v>
      </c>
    </row>
    <row r="26" spans="1:14" ht="15" customHeight="1" x14ac:dyDescent="0.2">
      <c r="A26" s="2" t="s">
        <v>176</v>
      </c>
      <c r="B26" s="106">
        <v>8.0021018215787013E-2</v>
      </c>
      <c r="C26" s="106">
        <v>8.1387609141097092E-2</v>
      </c>
      <c r="D26" s="106">
        <v>8.0295445693100015E-2</v>
      </c>
      <c r="E26" s="106">
        <v>8.237444711028416E-2</v>
      </c>
      <c r="F26" s="106">
        <v>8.417458155287269E-2</v>
      </c>
      <c r="G26" s="106">
        <v>7.8069777979157221E-2</v>
      </c>
      <c r="H26" s="106">
        <v>8.062336467408493E-2</v>
      </c>
      <c r="I26" s="106">
        <v>8.1494386372435154E-2</v>
      </c>
      <c r="J26" s="106">
        <v>7.7629713637652392E-2</v>
      </c>
      <c r="K26" s="106">
        <v>7.8682727373190403E-2</v>
      </c>
      <c r="L26" s="106">
        <v>7.3225071789286098E-2</v>
      </c>
      <c r="M26" s="91">
        <f t="shared" si="6"/>
        <v>-6.7959464265009151E-3</v>
      </c>
      <c r="N26" s="91">
        <f t="shared" si="7"/>
        <v>-5.4576555839043056E-3</v>
      </c>
    </row>
    <row r="27" spans="1:14" ht="15" customHeight="1" x14ac:dyDescent="0.2">
      <c r="A27" s="2" t="s">
        <v>177</v>
      </c>
      <c r="B27" s="106">
        <v>7.5420364315740313E-2</v>
      </c>
      <c r="C27" s="106">
        <v>7.6245415747640988E-2</v>
      </c>
      <c r="D27" s="106">
        <v>7.4914525599042103E-2</v>
      </c>
      <c r="E27" s="106">
        <v>7.8522580750461077E-2</v>
      </c>
      <c r="F27" s="106">
        <v>7.6132186374577818E-2</v>
      </c>
      <c r="G27" s="106">
        <v>7.6166742183960121E-2</v>
      </c>
      <c r="H27" s="106">
        <v>7.2083728686851256E-2</v>
      </c>
      <c r="I27" s="106">
        <v>7.6267905536198222E-2</v>
      </c>
      <c r="J27" s="106">
        <v>7.7062659483980722E-2</v>
      </c>
      <c r="K27" s="106">
        <v>7.0007735661399048E-2</v>
      </c>
      <c r="L27" s="106">
        <v>7.8819685117338403E-2</v>
      </c>
      <c r="M27" s="91">
        <f t="shared" si="6"/>
        <v>3.3993208015980908E-3</v>
      </c>
      <c r="N27" s="91">
        <f t="shared" si="7"/>
        <v>8.8119494559393552E-3</v>
      </c>
    </row>
    <row r="28" spans="1:14" ht="15" customHeight="1" x14ac:dyDescent="0.2">
      <c r="A28" s="2" t="s">
        <v>178</v>
      </c>
      <c r="B28" s="106">
        <v>7.8152732368052313E-2</v>
      </c>
      <c r="C28" s="106">
        <v>7.7315618433588709E-2</v>
      </c>
      <c r="D28" s="106">
        <v>7.7006304187884997E-2</v>
      </c>
      <c r="E28" s="106">
        <v>7.7951329383538173E-2</v>
      </c>
      <c r="F28" s="106">
        <v>7.6076206825772985E-2</v>
      </c>
      <c r="G28" s="106">
        <v>7.0684186678749428E-2</v>
      </c>
      <c r="H28" s="106">
        <v>7.0818597429483307E-2</v>
      </c>
      <c r="I28" s="106">
        <v>6.7595818815331013E-2</v>
      </c>
      <c r="J28" s="106">
        <v>7.3943861638786509E-2</v>
      </c>
      <c r="K28" s="106">
        <v>7.8185434854680075E-2</v>
      </c>
      <c r="L28" s="106">
        <v>7.1739776215466899E-2</v>
      </c>
      <c r="M28" s="91">
        <f t="shared" si="6"/>
        <v>-6.412956152585414E-3</v>
      </c>
      <c r="N28" s="91">
        <f t="shared" si="7"/>
        <v>-6.4456586392131754E-3</v>
      </c>
    </row>
    <row r="29" spans="1:14" ht="15" customHeight="1" x14ac:dyDescent="0.2">
      <c r="A29" s="2" t="s">
        <v>179</v>
      </c>
      <c r="B29" s="106">
        <v>7.0726296123306873E-2</v>
      </c>
      <c r="C29" s="106">
        <v>7.238224507641508E-2</v>
      </c>
      <c r="D29" s="106">
        <v>7.1668662271527281E-2</v>
      </c>
      <c r="E29" s="106">
        <v>7.3381318448154861E-2</v>
      </c>
      <c r="F29" s="106">
        <v>6.8220410143494239E-2</v>
      </c>
      <c r="G29" s="106">
        <v>6.5518803806071585E-2</v>
      </c>
      <c r="H29" s="106">
        <v>6.6448143994939479E-2</v>
      </c>
      <c r="I29" s="106">
        <v>6.1091753774680603E-2</v>
      </c>
      <c r="J29" s="106">
        <v>6.8953785086475761E-2</v>
      </c>
      <c r="K29" s="106">
        <v>6.6858216377500279E-2</v>
      </c>
      <c r="L29" s="106">
        <v>6.510545598574119E-2</v>
      </c>
      <c r="M29" s="91">
        <f t="shared" si="6"/>
        <v>-5.620840137565683E-3</v>
      </c>
      <c r="N29" s="91">
        <f t="shared" si="7"/>
        <v>-1.7527603917590895E-3</v>
      </c>
    </row>
    <row r="30" spans="1:14" ht="15" customHeight="1" x14ac:dyDescent="0.2">
      <c r="A30" s="2" t="s">
        <v>180</v>
      </c>
      <c r="B30" s="106">
        <v>7.0726296123306873E-2</v>
      </c>
      <c r="C30" s="106">
        <v>7.2356142571879778E-2</v>
      </c>
      <c r="D30" s="106">
        <v>7.029818664435436E-2</v>
      </c>
      <c r="E30" s="106">
        <v>6.9007165124287978E-2</v>
      </c>
      <c r="F30" s="106">
        <v>6.8481648037916815E-2</v>
      </c>
      <c r="G30" s="106">
        <v>6.7942908926144088E-2</v>
      </c>
      <c r="H30" s="106">
        <v>6.1502630897955664E-2</v>
      </c>
      <c r="I30" s="106">
        <v>5.5439411536972516E-2</v>
      </c>
      <c r="J30" s="106">
        <v>6.8783668840374262E-2</v>
      </c>
      <c r="K30" s="106">
        <v>6.1553762846723398E-2</v>
      </c>
      <c r="L30" s="106">
        <v>6.8026537280918897E-2</v>
      </c>
      <c r="M30" s="91">
        <f t="shared" si="6"/>
        <v>-2.6997588423879754E-3</v>
      </c>
      <c r="N30" s="91">
        <f t="shared" si="7"/>
        <v>6.4727744341954996E-3</v>
      </c>
    </row>
    <row r="31" spans="1:14" ht="15" customHeight="1" x14ac:dyDescent="0.2">
      <c r="A31" s="2" t="s">
        <v>181</v>
      </c>
      <c r="B31" s="106">
        <v>6.6931340495095748E-2</v>
      </c>
      <c r="C31" s="106">
        <v>6.2228370812179426E-2</v>
      </c>
      <c r="D31" s="106">
        <v>6.4008424818592299E-2</v>
      </c>
      <c r="E31" s="106">
        <v>6.4877833814816627E-2</v>
      </c>
      <c r="F31" s="106">
        <v>5.9935436920378421E-2</v>
      </c>
      <c r="G31" s="106">
        <v>5.6275487086542821E-2</v>
      </c>
      <c r="H31" s="106">
        <v>5.1582851720866039E-2</v>
      </c>
      <c r="I31" s="106">
        <v>4.9516066589237323E-2</v>
      </c>
      <c r="J31" s="106">
        <v>5.5060958321519707E-2</v>
      </c>
      <c r="K31" s="106">
        <v>5.8956790805613883E-2</v>
      </c>
      <c r="L31" s="106">
        <v>6.0402020001980396E-2</v>
      </c>
      <c r="M31" s="91">
        <f t="shared" si="6"/>
        <v>-6.5293204931153523E-3</v>
      </c>
      <c r="N31" s="91">
        <f t="shared" si="7"/>
        <v>1.4452291963665126E-3</v>
      </c>
    </row>
  </sheetData>
  <pageMargins left="0.70000000000000007" right="0.70000000000000007" top="0.75" bottom="0.75" header="0.30000000000000004" footer="0.30000000000000004"/>
  <pageSetup paperSize="0" fitToWidth="0" fitToHeight="0" orientation="portrait" horizontalDpi="0" verticalDpi="0" copie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31"/>
  <sheetViews>
    <sheetView workbookViewId="0">
      <selection activeCell="D23" sqref="D23"/>
    </sheetView>
  </sheetViews>
  <sheetFormatPr defaultColWidth="9.140625" defaultRowHeight="15" customHeight="1" x14ac:dyDescent="0.2"/>
  <cols>
    <col min="1" max="1" width="68.28515625" style="43" customWidth="1"/>
    <col min="2" max="5" width="8.7109375" style="43" customWidth="1"/>
    <col min="6" max="6" width="9.140625" style="43" customWidth="1"/>
    <col min="7" max="16384" width="9.140625" style="43"/>
  </cols>
  <sheetData>
    <row r="1" spans="1:5" s="40" customFormat="1" ht="15" customHeight="1" x14ac:dyDescent="0.25">
      <c r="A1" s="1" t="s">
        <v>183</v>
      </c>
    </row>
    <row r="2" spans="1:5" ht="15" customHeight="1" x14ac:dyDescent="0.2">
      <c r="A2" s="38" t="s">
        <v>167</v>
      </c>
      <c r="B2" s="9"/>
      <c r="C2" s="9"/>
      <c r="D2" s="9"/>
    </row>
    <row r="3" spans="1:5" ht="15" customHeight="1" x14ac:dyDescent="0.2">
      <c r="A3" s="38" t="s">
        <v>84</v>
      </c>
      <c r="B3" s="9"/>
      <c r="C3" s="9"/>
      <c r="D3" s="9"/>
    </row>
    <row r="4" spans="1:5" ht="15" customHeight="1" x14ac:dyDescent="0.2">
      <c r="A4" s="38" t="s">
        <v>168</v>
      </c>
      <c r="B4" s="9"/>
      <c r="C4" s="9"/>
      <c r="D4" s="9"/>
    </row>
    <row r="5" spans="1:5" s="103" customFormat="1" ht="64.150000000000006" customHeight="1" x14ac:dyDescent="0.25">
      <c r="A5" s="59" t="s">
        <v>66</v>
      </c>
      <c r="B5" s="74" t="s">
        <v>72</v>
      </c>
      <c r="C5" s="74" t="s">
        <v>73</v>
      </c>
      <c r="D5" s="74" t="s">
        <v>74</v>
      </c>
      <c r="E5" s="74" t="s">
        <v>75</v>
      </c>
    </row>
    <row r="6" spans="1:5" ht="15" customHeight="1" x14ac:dyDescent="0.2">
      <c r="A6" s="7" t="s">
        <v>169</v>
      </c>
      <c r="B6" s="108">
        <v>5269</v>
      </c>
      <c r="C6" s="108">
        <v>4945</v>
      </c>
      <c r="D6" s="108">
        <v>4628</v>
      </c>
      <c r="E6" s="108">
        <v>5356</v>
      </c>
    </row>
    <row r="7" spans="1:5" ht="15" customHeight="1" x14ac:dyDescent="0.2">
      <c r="A7" s="2" t="s">
        <v>170</v>
      </c>
      <c r="B7" s="96">
        <v>722</v>
      </c>
      <c r="C7" s="96">
        <v>536</v>
      </c>
      <c r="D7" s="96">
        <v>477</v>
      </c>
      <c r="E7" s="96">
        <v>635</v>
      </c>
    </row>
    <row r="8" spans="1:5" ht="15" customHeight="1" x14ac:dyDescent="0.2">
      <c r="A8" s="2" t="s">
        <v>171</v>
      </c>
      <c r="B8" s="96">
        <v>556</v>
      </c>
      <c r="C8" s="96">
        <v>517</v>
      </c>
      <c r="D8" s="96">
        <v>412</v>
      </c>
      <c r="E8" s="96">
        <v>563</v>
      </c>
    </row>
    <row r="9" spans="1:5" ht="15" customHeight="1" x14ac:dyDescent="0.2">
      <c r="A9" s="2" t="s">
        <v>172</v>
      </c>
      <c r="B9" s="96">
        <v>525</v>
      </c>
      <c r="C9" s="96">
        <v>493</v>
      </c>
      <c r="D9" s="96">
        <v>465</v>
      </c>
      <c r="E9" s="96">
        <v>572</v>
      </c>
    </row>
    <row r="10" spans="1:5" ht="15" customHeight="1" x14ac:dyDescent="0.2">
      <c r="A10" s="2" t="s">
        <v>173</v>
      </c>
      <c r="B10" s="96">
        <v>448</v>
      </c>
      <c r="C10" s="96">
        <v>404</v>
      </c>
      <c r="D10" s="96">
        <v>420</v>
      </c>
      <c r="E10" s="96">
        <v>521</v>
      </c>
    </row>
    <row r="11" spans="1:5" ht="15" customHeight="1" x14ac:dyDescent="0.2">
      <c r="A11" s="2" t="s">
        <v>174</v>
      </c>
      <c r="B11" s="96">
        <v>540</v>
      </c>
      <c r="C11" s="96">
        <v>378</v>
      </c>
      <c r="D11" s="96">
        <v>455</v>
      </c>
      <c r="E11" s="96">
        <v>469</v>
      </c>
    </row>
    <row r="12" spans="1:5" ht="15" customHeight="1" x14ac:dyDescent="0.2">
      <c r="A12" s="2" t="s">
        <v>175</v>
      </c>
      <c r="B12" s="96">
        <v>435</v>
      </c>
      <c r="C12" s="96">
        <v>430</v>
      </c>
      <c r="D12" s="96">
        <v>374</v>
      </c>
      <c r="E12" s="96">
        <v>422</v>
      </c>
    </row>
    <row r="13" spans="1:5" ht="15" customHeight="1" x14ac:dyDescent="0.2">
      <c r="A13" s="2" t="s">
        <v>176</v>
      </c>
      <c r="B13" s="96">
        <v>391</v>
      </c>
      <c r="C13" s="96">
        <v>366</v>
      </c>
      <c r="D13" s="96">
        <v>373</v>
      </c>
      <c r="E13" s="96">
        <v>349</v>
      </c>
    </row>
    <row r="14" spans="1:5" ht="15" customHeight="1" x14ac:dyDescent="0.2">
      <c r="A14" s="2" t="s">
        <v>177</v>
      </c>
      <c r="B14" s="96">
        <v>323</v>
      </c>
      <c r="C14" s="96">
        <v>435</v>
      </c>
      <c r="D14" s="96">
        <v>408</v>
      </c>
      <c r="E14" s="96">
        <v>426</v>
      </c>
    </row>
    <row r="15" spans="1:5" ht="15" customHeight="1" x14ac:dyDescent="0.2">
      <c r="A15" s="2" t="s">
        <v>178</v>
      </c>
      <c r="B15" s="96">
        <v>314</v>
      </c>
      <c r="C15" s="96">
        <v>359</v>
      </c>
      <c r="D15" s="96">
        <v>391</v>
      </c>
      <c r="E15" s="96">
        <v>385</v>
      </c>
    </row>
    <row r="16" spans="1:5" ht="15" customHeight="1" x14ac:dyDescent="0.2">
      <c r="A16" s="2" t="s">
        <v>179</v>
      </c>
      <c r="B16" s="96">
        <v>337</v>
      </c>
      <c r="C16" s="96">
        <v>380</v>
      </c>
      <c r="D16" s="96">
        <v>269</v>
      </c>
      <c r="E16" s="96">
        <v>329</v>
      </c>
    </row>
    <row r="17" spans="1:5" ht="15" customHeight="1" x14ac:dyDescent="0.2">
      <c r="A17" s="2" t="s">
        <v>180</v>
      </c>
      <c r="B17" s="96">
        <v>363</v>
      </c>
      <c r="C17" s="96">
        <v>335</v>
      </c>
      <c r="D17" s="96">
        <v>302</v>
      </c>
      <c r="E17" s="96">
        <v>374</v>
      </c>
    </row>
    <row r="18" spans="1:5" ht="15" customHeight="1" x14ac:dyDescent="0.2">
      <c r="A18" s="2" t="s">
        <v>181</v>
      </c>
      <c r="B18" s="96">
        <v>315</v>
      </c>
      <c r="C18" s="96">
        <v>312</v>
      </c>
      <c r="D18" s="96">
        <v>282</v>
      </c>
      <c r="E18" s="96">
        <v>311</v>
      </c>
    </row>
    <row r="19" spans="1:5" ht="64.150000000000006" customHeight="1" x14ac:dyDescent="0.2">
      <c r="A19" s="59" t="s">
        <v>182</v>
      </c>
      <c r="B19" s="74" t="s">
        <v>72</v>
      </c>
      <c r="C19" s="74" t="s">
        <v>73</v>
      </c>
      <c r="D19" s="74" t="s">
        <v>74</v>
      </c>
      <c r="E19" s="74" t="s">
        <v>75</v>
      </c>
    </row>
    <row r="20" spans="1:5" ht="15" customHeight="1" x14ac:dyDescent="0.2">
      <c r="A20" s="2" t="s">
        <v>170</v>
      </c>
      <c r="B20" s="106">
        <f>B7/B$6</f>
        <v>0.13702789903207441</v>
      </c>
      <c r="C20" s="106">
        <f t="shared" ref="C20:E20" si="0">C7/C$6</f>
        <v>0.10839231547017189</v>
      </c>
      <c r="D20" s="106">
        <f t="shared" si="0"/>
        <v>0.10306828003457216</v>
      </c>
      <c r="E20" s="106">
        <f t="shared" si="0"/>
        <v>0.11855862584017923</v>
      </c>
    </row>
    <row r="21" spans="1:5" ht="15" customHeight="1" x14ac:dyDescent="0.2">
      <c r="A21" s="2" t="s">
        <v>171</v>
      </c>
      <c r="B21" s="106">
        <f t="shared" ref="B21:E21" si="1">B8/B$6</f>
        <v>0.10552286961472765</v>
      </c>
      <c r="C21" s="106">
        <f t="shared" si="1"/>
        <v>0.1045500505561173</v>
      </c>
      <c r="D21" s="106">
        <f t="shared" si="1"/>
        <v>8.9023336214347451E-2</v>
      </c>
      <c r="E21" s="106">
        <f t="shared" si="1"/>
        <v>0.10511575802837939</v>
      </c>
    </row>
    <row r="22" spans="1:5" ht="15" customHeight="1" x14ac:dyDescent="0.2">
      <c r="A22" s="2" t="s">
        <v>172</v>
      </c>
      <c r="B22" s="106">
        <f t="shared" ref="B22:E22" si="2">B9/B$6</f>
        <v>9.9639400265705072E-2</v>
      </c>
      <c r="C22" s="106">
        <f t="shared" si="2"/>
        <v>9.9696663296258842E-2</v>
      </c>
      <c r="D22" s="106">
        <f t="shared" si="2"/>
        <v>0.10047536732929992</v>
      </c>
      <c r="E22" s="106">
        <f t="shared" si="2"/>
        <v>0.10679611650485436</v>
      </c>
    </row>
    <row r="23" spans="1:5" ht="15" customHeight="1" x14ac:dyDescent="0.2">
      <c r="A23" s="2" t="s">
        <v>173</v>
      </c>
      <c r="B23" s="106">
        <f t="shared" ref="B23:E23" si="3">B10/B$6</f>
        <v>8.5025621560068321E-2</v>
      </c>
      <c r="C23" s="106">
        <f t="shared" si="3"/>
        <v>8.1698685540950458E-2</v>
      </c>
      <c r="D23" s="106">
        <f t="shared" si="3"/>
        <v>9.0751944684528948E-2</v>
      </c>
      <c r="E23" s="106">
        <f t="shared" si="3"/>
        <v>9.7274085138162811E-2</v>
      </c>
    </row>
    <row r="24" spans="1:5" ht="15" customHeight="1" x14ac:dyDescent="0.2">
      <c r="A24" s="2" t="s">
        <v>174</v>
      </c>
      <c r="B24" s="106">
        <f t="shared" ref="B24:E24" si="4">B11/B$6</f>
        <v>0.10248624027329664</v>
      </c>
      <c r="C24" s="106">
        <f t="shared" si="4"/>
        <v>7.644084934277047E-2</v>
      </c>
      <c r="D24" s="106">
        <f t="shared" si="4"/>
        <v>9.8314606741573038E-2</v>
      </c>
      <c r="E24" s="106">
        <f t="shared" si="4"/>
        <v>8.7565347274085131E-2</v>
      </c>
    </row>
    <row r="25" spans="1:5" ht="15" customHeight="1" x14ac:dyDescent="0.2">
      <c r="A25" s="2" t="s">
        <v>175</v>
      </c>
      <c r="B25" s="106">
        <f t="shared" ref="B25:E25" si="5">B12/B$6</f>
        <v>8.2558360220155627E-2</v>
      </c>
      <c r="C25" s="106">
        <f t="shared" si="5"/>
        <v>8.6956521739130432E-2</v>
      </c>
      <c r="D25" s="106">
        <f t="shared" si="5"/>
        <v>8.0812445980985304E-2</v>
      </c>
      <c r="E25" s="106">
        <f t="shared" si="5"/>
        <v>7.8790141896938018E-2</v>
      </c>
    </row>
    <row r="26" spans="1:5" ht="15" customHeight="1" x14ac:dyDescent="0.2">
      <c r="A26" s="2" t="s">
        <v>176</v>
      </c>
      <c r="B26" s="106">
        <f t="shared" ref="B26:E26" si="6">B13/B$6</f>
        <v>7.4207629531220343E-2</v>
      </c>
      <c r="C26" s="106">
        <f t="shared" si="6"/>
        <v>7.4014155712841256E-2</v>
      </c>
      <c r="D26" s="106">
        <f t="shared" si="6"/>
        <v>8.0596369922212613E-2</v>
      </c>
      <c r="E26" s="106">
        <f t="shared" si="6"/>
        <v>6.5160567587752058E-2</v>
      </c>
    </row>
    <row r="27" spans="1:5" ht="15" customHeight="1" x14ac:dyDescent="0.2">
      <c r="A27" s="2" t="s">
        <v>177</v>
      </c>
      <c r="B27" s="106">
        <f t="shared" ref="B27:E27" si="7">B14/B$6</f>
        <v>6.1301954830138547E-2</v>
      </c>
      <c r="C27" s="106">
        <f t="shared" si="7"/>
        <v>8.7967644084934279E-2</v>
      </c>
      <c r="D27" s="106">
        <f t="shared" si="7"/>
        <v>8.8159031979256702E-2</v>
      </c>
      <c r="E27" s="106">
        <f t="shared" si="7"/>
        <v>7.9536967886482443E-2</v>
      </c>
    </row>
    <row r="28" spans="1:5" ht="15" customHeight="1" x14ac:dyDescent="0.2">
      <c r="A28" s="2" t="s">
        <v>178</v>
      </c>
      <c r="B28" s="106">
        <f t="shared" ref="B28:E28" si="8">B15/B$6</f>
        <v>5.9593850825583605E-2</v>
      </c>
      <c r="C28" s="106">
        <f t="shared" si="8"/>
        <v>7.2598584428715876E-2</v>
      </c>
      <c r="D28" s="106">
        <f t="shared" si="8"/>
        <v>8.4485738980121003E-2</v>
      </c>
      <c r="E28" s="106">
        <f t="shared" si="8"/>
        <v>7.1882001493651981E-2</v>
      </c>
    </row>
    <row r="29" spans="1:5" ht="15" customHeight="1" x14ac:dyDescent="0.2">
      <c r="A29" s="2" t="s">
        <v>179</v>
      </c>
      <c r="B29" s="106">
        <f t="shared" ref="B29:E29" si="9">B16/B$6</f>
        <v>6.3959005503890679E-2</v>
      </c>
      <c r="C29" s="106">
        <f t="shared" si="9"/>
        <v>7.6845298281092017E-2</v>
      </c>
      <c r="D29" s="106">
        <f t="shared" si="9"/>
        <v>5.812445980985307E-2</v>
      </c>
      <c r="E29" s="106">
        <f t="shared" si="9"/>
        <v>6.142643764002987E-2</v>
      </c>
    </row>
    <row r="30" spans="1:5" ht="15" customHeight="1" x14ac:dyDescent="0.2">
      <c r="A30" s="2" t="s">
        <v>180</v>
      </c>
      <c r="B30" s="106">
        <f t="shared" ref="B30:E30" si="10">B17/B$6</f>
        <v>6.889352818371608E-2</v>
      </c>
      <c r="C30" s="106">
        <f t="shared" si="10"/>
        <v>6.7745197168857435E-2</v>
      </c>
      <c r="D30" s="106">
        <f t="shared" si="10"/>
        <v>6.5254969749351771E-2</v>
      </c>
      <c r="E30" s="106">
        <f t="shared" si="10"/>
        <v>6.9828230022404777E-2</v>
      </c>
    </row>
    <row r="31" spans="1:5" ht="15" customHeight="1" x14ac:dyDescent="0.2">
      <c r="A31" s="2" t="s">
        <v>181</v>
      </c>
      <c r="B31" s="106">
        <f t="shared" ref="B31:E31" si="11">B18/B$6</f>
        <v>5.9783640159423043E-2</v>
      </c>
      <c r="C31" s="106">
        <f t="shared" si="11"/>
        <v>6.3094034378159761E-2</v>
      </c>
      <c r="D31" s="106">
        <f t="shared" si="11"/>
        <v>6.0933448573898014E-2</v>
      </c>
      <c r="E31" s="106">
        <f t="shared" si="11"/>
        <v>5.8065720687079908E-2</v>
      </c>
    </row>
  </sheetData>
  <pageMargins left="0.70000000000000007" right="0.70000000000000007" top="0.75" bottom="0.75" header="0.30000000000000004" footer="0.30000000000000004"/>
  <pageSetup paperSize="0" fitToWidth="0" fitToHeight="0" orientation="portrait" horizontalDpi="0" verticalDpi="0" copie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BC131"/>
  <sheetViews>
    <sheetView workbookViewId="0">
      <pane xSplit="3" ySplit="4" topLeftCell="D5" activePane="bottomRight" state="frozen"/>
      <selection pane="topRight" activeCell="D1" sqref="D1"/>
      <selection pane="bottomLeft" activeCell="A5" sqref="A5"/>
      <selection pane="bottomRight"/>
    </sheetView>
  </sheetViews>
  <sheetFormatPr defaultColWidth="9.140625" defaultRowHeight="15" customHeight="1" x14ac:dyDescent="0.2"/>
  <cols>
    <col min="1" max="1" width="26.42578125" style="2" customWidth="1"/>
    <col min="2" max="2" width="27" style="2" bestFit="1" customWidth="1"/>
    <col min="3" max="3" width="38" style="2" bestFit="1" customWidth="1"/>
    <col min="4" max="56" width="12.7109375" style="2" customWidth="1"/>
    <col min="57" max="57" width="9.140625" style="2" customWidth="1"/>
    <col min="58" max="16384" width="9.140625" style="2"/>
  </cols>
  <sheetData>
    <row r="1" spans="1:55" s="40" customFormat="1" ht="15" customHeight="1" x14ac:dyDescent="0.25">
      <c r="A1" s="109" t="s">
        <v>184</v>
      </c>
      <c r="C1" s="109"/>
      <c r="D1" s="110"/>
      <c r="E1" s="110"/>
      <c r="F1" s="110"/>
      <c r="G1" s="110"/>
    </row>
    <row r="2" spans="1:55" ht="15" customHeight="1" x14ac:dyDescent="0.2">
      <c r="A2" s="38" t="s">
        <v>167</v>
      </c>
      <c r="B2" s="9"/>
      <c r="C2" s="9"/>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s="43" customFormat="1" ht="15" customHeight="1" x14ac:dyDescent="0.2">
      <c r="A3" s="112" t="s">
        <v>84</v>
      </c>
      <c r="B3" s="113"/>
      <c r="C3" s="113"/>
      <c r="D3" s="114"/>
      <c r="E3" s="115"/>
      <c r="F3" s="115"/>
      <c r="G3" s="115"/>
      <c r="H3" s="113"/>
      <c r="I3" s="113"/>
      <c r="J3" s="113"/>
      <c r="K3" s="113"/>
      <c r="L3" s="113"/>
      <c r="M3" s="113"/>
      <c r="N3" s="113"/>
      <c r="O3" s="9"/>
      <c r="P3" s="116"/>
      <c r="Q3" s="117"/>
      <c r="R3" s="118"/>
      <c r="S3" s="118"/>
      <c r="T3" s="118"/>
      <c r="U3" s="116"/>
      <c r="V3" s="117"/>
      <c r="W3" s="118"/>
      <c r="X3" s="118"/>
      <c r="Y3" s="118"/>
      <c r="Z3" s="116"/>
      <c r="AA3" s="117"/>
      <c r="AB3" s="118"/>
      <c r="AC3" s="118"/>
      <c r="AD3" s="118"/>
      <c r="AE3" s="9"/>
      <c r="AF3" s="9"/>
      <c r="AG3" s="9"/>
      <c r="AH3" s="9"/>
      <c r="AI3" s="9"/>
      <c r="AJ3" s="9"/>
      <c r="AK3" s="9"/>
      <c r="AL3" s="9"/>
      <c r="AM3" s="9"/>
      <c r="AN3" s="9"/>
      <c r="AO3" s="9"/>
      <c r="AP3" s="9"/>
      <c r="AQ3" s="9"/>
      <c r="AR3" s="9"/>
      <c r="AS3" s="9"/>
      <c r="AT3" s="9"/>
      <c r="AU3" s="9"/>
      <c r="AV3" s="9"/>
      <c r="AW3" s="9"/>
      <c r="AX3" s="9"/>
      <c r="AY3" s="9"/>
      <c r="AZ3" s="9"/>
      <c r="BA3" s="9"/>
      <c r="BB3" s="9"/>
      <c r="BC3" s="9"/>
    </row>
    <row r="4" spans="1:55" ht="36.6" customHeight="1" x14ac:dyDescent="0.2">
      <c r="A4" s="119" t="s">
        <v>185</v>
      </c>
      <c r="B4" s="120" t="s">
        <v>186</v>
      </c>
      <c r="C4" s="121" t="s">
        <v>187</v>
      </c>
      <c r="D4" s="42">
        <v>2013</v>
      </c>
      <c r="E4" s="42">
        <v>2014</v>
      </c>
      <c r="F4" s="42">
        <v>2015</v>
      </c>
      <c r="G4" s="42" t="s">
        <v>61</v>
      </c>
      <c r="H4" s="42">
        <v>2017</v>
      </c>
      <c r="I4" s="42">
        <v>2018</v>
      </c>
      <c r="J4" s="42">
        <v>2019</v>
      </c>
      <c r="K4" s="42">
        <v>2020</v>
      </c>
      <c r="L4" s="42">
        <v>2021</v>
      </c>
      <c r="M4" s="42">
        <v>2022</v>
      </c>
      <c r="N4" s="42">
        <v>2023</v>
      </c>
      <c r="O4" s="122"/>
      <c r="P4" s="123"/>
      <c r="Q4" s="124"/>
      <c r="R4" s="122"/>
      <c r="S4" s="122"/>
      <c r="T4" s="122"/>
      <c r="U4" s="123"/>
      <c r="V4" s="124"/>
      <c r="W4" s="122"/>
      <c r="X4" s="122"/>
      <c r="Y4" s="122"/>
      <c r="Z4" s="123"/>
      <c r="AA4" s="124"/>
      <c r="AB4" s="122"/>
      <c r="AC4" s="122"/>
      <c r="AD4" s="122"/>
      <c r="AE4" s="123"/>
      <c r="AF4" s="124"/>
      <c r="AG4" s="122"/>
      <c r="AH4" s="122"/>
      <c r="AI4" s="122"/>
      <c r="AJ4" s="123"/>
      <c r="AK4" s="124"/>
      <c r="AL4" s="122"/>
      <c r="AM4" s="122"/>
      <c r="AN4" s="122"/>
      <c r="AO4" s="123"/>
      <c r="AP4" s="124"/>
      <c r="AQ4" s="122"/>
      <c r="AR4" s="122"/>
      <c r="AS4" s="122"/>
      <c r="AT4" s="123"/>
      <c r="AU4" s="124"/>
      <c r="AV4" s="122"/>
      <c r="AW4" s="122"/>
      <c r="AX4" s="122"/>
      <c r="AY4" s="123"/>
      <c r="AZ4" s="124"/>
      <c r="BA4" s="122"/>
      <c r="BB4" s="122"/>
      <c r="BC4" s="122"/>
    </row>
    <row r="5" spans="1:55" s="7" customFormat="1" ht="15" customHeight="1" x14ac:dyDescent="0.2">
      <c r="A5" s="125" t="s">
        <v>188</v>
      </c>
      <c r="B5" s="125" t="s">
        <v>189</v>
      </c>
      <c r="C5" s="125" t="s">
        <v>64</v>
      </c>
      <c r="D5" s="88">
        <v>70.232558139534888</v>
      </c>
      <c r="E5" s="88" t="s">
        <v>100</v>
      </c>
      <c r="F5" s="88" t="s">
        <v>190</v>
      </c>
      <c r="G5" s="88" t="s">
        <v>190</v>
      </c>
      <c r="H5" s="88" t="s">
        <v>190</v>
      </c>
      <c r="I5" s="88" t="s">
        <v>190</v>
      </c>
      <c r="J5" s="88" t="s">
        <v>190</v>
      </c>
      <c r="K5" s="88" t="s">
        <v>190</v>
      </c>
      <c r="L5" s="88" t="s">
        <v>190</v>
      </c>
      <c r="M5" s="88" t="s">
        <v>190</v>
      </c>
      <c r="N5" s="88" t="s">
        <v>190</v>
      </c>
      <c r="P5" s="44"/>
      <c r="Q5" s="126"/>
      <c r="U5" s="44"/>
      <c r="V5" s="126"/>
      <c r="W5" s="127"/>
      <c r="X5" s="127"/>
      <c r="Y5" s="127"/>
      <c r="Z5" s="44"/>
      <c r="AA5" s="126"/>
      <c r="AB5" s="127"/>
      <c r="AC5" s="127"/>
      <c r="AD5" s="127"/>
      <c r="AE5" s="44"/>
      <c r="AF5" s="126"/>
      <c r="AG5" s="127"/>
      <c r="AH5" s="127"/>
      <c r="AI5" s="127"/>
      <c r="AJ5" s="44"/>
      <c r="AK5" s="126"/>
      <c r="AL5" s="127"/>
      <c r="AM5" s="127"/>
      <c r="AN5" s="127"/>
      <c r="AO5" s="44"/>
      <c r="AP5" s="126"/>
      <c r="AQ5" s="127"/>
      <c r="AR5" s="127"/>
      <c r="AS5" s="127"/>
      <c r="AT5" s="44"/>
      <c r="AU5" s="126"/>
      <c r="AV5" s="127"/>
      <c r="AW5" s="127"/>
      <c r="AX5" s="127"/>
      <c r="AY5" s="44"/>
      <c r="AZ5" s="126"/>
      <c r="BA5" s="127"/>
      <c r="BB5" s="127"/>
      <c r="BC5" s="127"/>
    </row>
    <row r="6" spans="1:55" ht="15" customHeight="1" x14ac:dyDescent="0.2">
      <c r="A6" s="2" t="s">
        <v>188</v>
      </c>
      <c r="B6" s="2" t="s">
        <v>189</v>
      </c>
      <c r="C6" s="2" t="s">
        <v>65</v>
      </c>
      <c r="D6" s="47">
        <v>4.8344370860927155</v>
      </c>
      <c r="E6" s="47" t="s">
        <v>100</v>
      </c>
      <c r="F6" s="47" t="s">
        <v>190</v>
      </c>
      <c r="G6" s="47" t="s">
        <v>190</v>
      </c>
      <c r="H6" s="47" t="s">
        <v>190</v>
      </c>
      <c r="I6" s="47" t="s">
        <v>190</v>
      </c>
      <c r="J6" s="47" t="s">
        <v>190</v>
      </c>
      <c r="K6" s="47" t="s">
        <v>190</v>
      </c>
      <c r="L6" s="47" t="s">
        <v>190</v>
      </c>
      <c r="M6" s="47" t="s">
        <v>190</v>
      </c>
      <c r="N6" s="47" t="s">
        <v>190</v>
      </c>
      <c r="P6" s="44"/>
      <c r="Q6" s="47"/>
      <c r="U6" s="44"/>
      <c r="V6" s="47"/>
      <c r="W6" s="85"/>
      <c r="X6" s="85"/>
      <c r="Y6" s="85"/>
      <c r="Z6" s="44"/>
      <c r="AA6" s="47"/>
      <c r="AB6" s="85"/>
      <c r="AC6" s="85"/>
      <c r="AD6" s="85"/>
      <c r="AE6" s="44"/>
      <c r="AF6" s="47"/>
      <c r="AG6" s="85"/>
      <c r="AH6" s="85"/>
      <c r="AI6" s="85"/>
      <c r="AJ6" s="44"/>
      <c r="AK6" s="47"/>
      <c r="AL6" s="85"/>
      <c r="AM6" s="85"/>
      <c r="AN6" s="85"/>
      <c r="AO6" s="44"/>
      <c r="AP6" s="47"/>
      <c r="AQ6" s="85"/>
      <c r="AR6" s="85"/>
      <c r="AS6" s="85"/>
      <c r="AT6" s="44"/>
      <c r="AU6" s="47"/>
      <c r="AV6" s="85"/>
      <c r="AW6" s="85"/>
      <c r="AX6" s="85"/>
      <c r="AY6" s="44"/>
      <c r="AZ6" s="47"/>
      <c r="BA6" s="85"/>
      <c r="BB6" s="85"/>
      <c r="BC6" s="85"/>
    </row>
    <row r="7" spans="1:55" ht="15" customHeight="1" x14ac:dyDescent="0.2">
      <c r="A7" s="2" t="s">
        <v>188</v>
      </c>
      <c r="B7" s="2" t="s">
        <v>189</v>
      </c>
      <c r="C7" s="2" t="s">
        <v>66</v>
      </c>
      <c r="D7" s="85">
        <v>730</v>
      </c>
      <c r="E7" s="85">
        <v>83</v>
      </c>
      <c r="F7" s="85" t="s">
        <v>190</v>
      </c>
      <c r="G7" s="85" t="s">
        <v>190</v>
      </c>
      <c r="H7" s="85" t="s">
        <v>190</v>
      </c>
      <c r="I7" s="85" t="s">
        <v>190</v>
      </c>
      <c r="J7" s="85" t="s">
        <v>190</v>
      </c>
      <c r="K7" s="85" t="s">
        <v>190</v>
      </c>
      <c r="L7" s="85" t="s">
        <v>190</v>
      </c>
      <c r="M7" s="85" t="s">
        <v>190</v>
      </c>
      <c r="N7" s="85" t="s">
        <v>190</v>
      </c>
      <c r="P7" s="44"/>
      <c r="Q7" s="47"/>
      <c r="U7" s="44"/>
      <c r="V7" s="47"/>
      <c r="W7" s="85"/>
      <c r="X7" s="85"/>
      <c r="Y7" s="85"/>
      <c r="Z7" s="44"/>
      <c r="AA7" s="47"/>
      <c r="AB7" s="85"/>
      <c r="AC7" s="85"/>
      <c r="AD7" s="85"/>
      <c r="AE7" s="44"/>
      <c r="AF7" s="47"/>
      <c r="AG7" s="85"/>
      <c r="AH7" s="85"/>
      <c r="AI7" s="85"/>
      <c r="AJ7" s="44"/>
      <c r="AK7" s="47"/>
      <c r="AL7" s="85"/>
      <c r="AM7" s="85"/>
      <c r="AN7" s="85"/>
      <c r="AO7" s="44"/>
      <c r="AP7" s="47"/>
      <c r="AQ7" s="85"/>
      <c r="AR7" s="85"/>
      <c r="AS7" s="85"/>
      <c r="AT7" s="44"/>
      <c r="AU7" s="47"/>
      <c r="AV7" s="85"/>
      <c r="AW7" s="85"/>
      <c r="AX7" s="85"/>
      <c r="AY7" s="44"/>
      <c r="AZ7" s="47"/>
      <c r="BA7" s="85"/>
      <c r="BB7" s="85"/>
      <c r="BC7" s="85"/>
    </row>
    <row r="8" spans="1:55" ht="15" customHeight="1" x14ac:dyDescent="0.2">
      <c r="A8" s="2" t="s">
        <v>188</v>
      </c>
      <c r="B8" s="2" t="s">
        <v>189</v>
      </c>
      <c r="C8" s="2" t="s">
        <v>67</v>
      </c>
      <c r="D8" s="85">
        <v>151</v>
      </c>
      <c r="E8" s="85">
        <v>15</v>
      </c>
      <c r="F8" s="85" t="s">
        <v>190</v>
      </c>
      <c r="G8" s="85" t="s">
        <v>190</v>
      </c>
      <c r="H8" s="85" t="s">
        <v>190</v>
      </c>
      <c r="I8" s="85" t="s">
        <v>190</v>
      </c>
      <c r="J8" s="85" t="s">
        <v>190</v>
      </c>
      <c r="K8" s="85" t="s">
        <v>190</v>
      </c>
      <c r="L8" s="85" t="s">
        <v>190</v>
      </c>
      <c r="M8" s="85" t="s">
        <v>190</v>
      </c>
      <c r="N8" s="85" t="s">
        <v>190</v>
      </c>
      <c r="P8" s="44"/>
      <c r="Q8" s="47"/>
      <c r="U8" s="44"/>
      <c r="V8" s="47"/>
      <c r="W8" s="85"/>
      <c r="X8" s="85"/>
      <c r="Y8" s="85"/>
      <c r="Z8" s="44"/>
      <c r="AA8" s="47"/>
      <c r="AB8" s="85"/>
      <c r="AC8" s="85"/>
      <c r="AD8" s="85"/>
      <c r="AE8" s="44"/>
      <c r="AF8" s="47"/>
      <c r="AG8" s="85"/>
      <c r="AH8" s="85"/>
      <c r="AI8" s="85"/>
      <c r="AJ8" s="44"/>
      <c r="AK8" s="47"/>
      <c r="AL8" s="85"/>
      <c r="AM8" s="85"/>
      <c r="AN8" s="85"/>
      <c r="AO8" s="44"/>
      <c r="AP8" s="47"/>
      <c r="AQ8" s="85"/>
      <c r="AR8" s="85"/>
      <c r="AS8" s="85"/>
      <c r="AT8" s="44"/>
      <c r="AU8" s="47"/>
      <c r="AV8" s="85"/>
      <c r="AW8" s="85"/>
      <c r="AX8" s="85"/>
      <c r="AY8" s="44"/>
      <c r="AZ8" s="47"/>
      <c r="BA8" s="85"/>
      <c r="BB8" s="85"/>
      <c r="BC8" s="85"/>
    </row>
    <row r="9" spans="1:55" ht="15" customHeight="1" x14ac:dyDescent="0.2">
      <c r="A9" s="70" t="s">
        <v>188</v>
      </c>
      <c r="B9" s="70" t="s">
        <v>189</v>
      </c>
      <c r="C9" s="70" t="s">
        <v>68</v>
      </c>
      <c r="D9" s="128">
        <v>215</v>
      </c>
      <c r="E9" s="128">
        <v>18</v>
      </c>
      <c r="F9" s="128" t="s">
        <v>190</v>
      </c>
      <c r="G9" s="128" t="s">
        <v>190</v>
      </c>
      <c r="H9" s="128" t="s">
        <v>190</v>
      </c>
      <c r="I9" s="128" t="s">
        <v>190</v>
      </c>
      <c r="J9" s="128" t="s">
        <v>190</v>
      </c>
      <c r="K9" s="128" t="s">
        <v>190</v>
      </c>
      <c r="L9" s="128" t="s">
        <v>190</v>
      </c>
      <c r="M9" s="128" t="s">
        <v>190</v>
      </c>
      <c r="N9" s="128" t="s">
        <v>190</v>
      </c>
      <c r="P9" s="44"/>
      <c r="Q9" s="47"/>
      <c r="U9" s="44"/>
      <c r="V9" s="47"/>
      <c r="W9" s="85"/>
      <c r="X9" s="85"/>
      <c r="Y9" s="85"/>
      <c r="Z9" s="44"/>
      <c r="AA9" s="47"/>
      <c r="AB9" s="85"/>
      <c r="AC9" s="85"/>
      <c r="AD9" s="85"/>
      <c r="AE9" s="44"/>
      <c r="AF9" s="47"/>
      <c r="AG9" s="85"/>
      <c r="AH9" s="85"/>
      <c r="AI9" s="85"/>
      <c r="AJ9" s="44"/>
      <c r="AK9" s="47"/>
      <c r="AL9" s="85"/>
      <c r="AM9" s="85"/>
      <c r="AN9" s="85"/>
      <c r="AO9" s="44"/>
      <c r="AP9" s="47"/>
      <c r="AQ9" s="85"/>
      <c r="AR9" s="85"/>
      <c r="AS9" s="85"/>
      <c r="AT9" s="44"/>
      <c r="AU9" s="47"/>
      <c r="AV9" s="85"/>
      <c r="AW9" s="85"/>
      <c r="AX9" s="85"/>
      <c r="AY9" s="44"/>
      <c r="AZ9" s="47"/>
      <c r="BA9" s="85"/>
      <c r="BB9" s="85"/>
      <c r="BC9" s="85"/>
    </row>
    <row r="10" spans="1:55" s="7" customFormat="1" ht="15" customHeight="1" x14ac:dyDescent="0.2">
      <c r="A10" s="125" t="s">
        <v>188</v>
      </c>
      <c r="B10" s="125" t="s">
        <v>191</v>
      </c>
      <c r="C10" s="125" t="s">
        <v>64</v>
      </c>
      <c r="D10" s="88">
        <v>71.428571428571431</v>
      </c>
      <c r="E10" s="88">
        <v>72.368421052631575</v>
      </c>
      <c r="F10" s="88">
        <v>74.747474747474755</v>
      </c>
      <c r="G10" s="88">
        <v>73.529411764705884</v>
      </c>
      <c r="H10" s="88">
        <v>69.512195121951223</v>
      </c>
      <c r="I10" s="88">
        <v>70.754716981132077</v>
      </c>
      <c r="J10" s="88">
        <v>60.759493670886073</v>
      </c>
      <c r="K10" s="88">
        <v>64.835164835164832</v>
      </c>
      <c r="L10" s="88">
        <v>80.357142857142861</v>
      </c>
      <c r="M10" s="88">
        <v>58.333333333333336</v>
      </c>
      <c r="N10" s="88" t="s">
        <v>100</v>
      </c>
      <c r="P10" s="44"/>
      <c r="Q10" s="126"/>
      <c r="U10" s="44"/>
      <c r="V10" s="126"/>
      <c r="W10" s="127"/>
      <c r="X10" s="127"/>
      <c r="Y10" s="127"/>
      <c r="Z10" s="44"/>
      <c r="AA10" s="126"/>
      <c r="AB10" s="127"/>
      <c r="AC10" s="127"/>
      <c r="AD10" s="127"/>
      <c r="AE10" s="44"/>
      <c r="AF10" s="126"/>
      <c r="AG10" s="127"/>
      <c r="AH10" s="127"/>
      <c r="AI10" s="127"/>
      <c r="AJ10" s="44"/>
      <c r="AK10" s="126"/>
      <c r="AL10" s="127"/>
      <c r="AM10" s="127"/>
      <c r="AN10" s="127"/>
      <c r="AO10" s="44"/>
      <c r="AP10" s="126"/>
      <c r="AQ10" s="127"/>
      <c r="AR10" s="127"/>
      <c r="AS10" s="127"/>
      <c r="AT10" s="44"/>
      <c r="AU10" s="126"/>
      <c r="AV10" s="127"/>
      <c r="AW10" s="127"/>
      <c r="AX10" s="127"/>
      <c r="AY10" s="44"/>
      <c r="AZ10" s="126"/>
      <c r="BA10" s="127"/>
      <c r="BB10" s="127"/>
      <c r="BC10" s="127"/>
    </row>
    <row r="11" spans="1:55" ht="15" customHeight="1" x14ac:dyDescent="0.2">
      <c r="A11" s="2" t="s">
        <v>188</v>
      </c>
      <c r="B11" s="2" t="s">
        <v>191</v>
      </c>
      <c r="C11" s="2" t="s">
        <v>65</v>
      </c>
      <c r="D11" s="47">
        <v>4.5</v>
      </c>
      <c r="E11" s="47">
        <v>4.418181818181818</v>
      </c>
      <c r="F11" s="47">
        <v>4.7162162162162158</v>
      </c>
      <c r="G11" s="47">
        <v>4.3600000000000003</v>
      </c>
      <c r="H11" s="47">
        <v>5.3684210526315788</v>
      </c>
      <c r="I11" s="47">
        <v>4.5733333333333333</v>
      </c>
      <c r="J11" s="47">
        <v>4.5</v>
      </c>
      <c r="K11" s="47">
        <v>3.6779661016949152</v>
      </c>
      <c r="L11" s="47">
        <v>3.1555555555555554</v>
      </c>
      <c r="M11" s="47" t="s">
        <v>100</v>
      </c>
      <c r="N11" s="47" t="s">
        <v>100</v>
      </c>
      <c r="P11" s="44"/>
      <c r="Q11" s="47"/>
      <c r="U11" s="44"/>
      <c r="V11" s="47"/>
      <c r="W11" s="85"/>
      <c r="X11" s="85"/>
      <c r="Y11" s="85"/>
      <c r="Z11" s="44"/>
      <c r="AA11" s="47"/>
      <c r="AB11" s="85"/>
      <c r="AC11" s="85"/>
      <c r="AD11" s="85"/>
      <c r="AE11" s="44"/>
      <c r="AF11" s="47"/>
      <c r="AG11" s="85"/>
      <c r="AH11" s="85"/>
      <c r="AI11" s="85"/>
      <c r="AJ11" s="44"/>
      <c r="AK11" s="47"/>
      <c r="AL11" s="85"/>
      <c r="AM11" s="85"/>
      <c r="AN11" s="85"/>
      <c r="AO11" s="44"/>
      <c r="AP11" s="47"/>
      <c r="AQ11" s="85"/>
      <c r="AR11" s="85"/>
      <c r="AS11" s="85"/>
      <c r="AT11" s="44"/>
      <c r="AU11" s="47"/>
      <c r="AV11" s="85"/>
      <c r="AW11" s="85"/>
      <c r="AX11" s="85"/>
      <c r="AY11" s="44"/>
      <c r="AZ11" s="47"/>
      <c r="BA11" s="85"/>
      <c r="BB11" s="85"/>
      <c r="BC11" s="85"/>
    </row>
    <row r="12" spans="1:55" ht="15" customHeight="1" x14ac:dyDescent="0.2">
      <c r="A12" s="2" t="s">
        <v>188</v>
      </c>
      <c r="B12" s="2" t="s">
        <v>191</v>
      </c>
      <c r="C12" s="2" t="s">
        <v>66</v>
      </c>
      <c r="D12" s="85">
        <v>270</v>
      </c>
      <c r="E12" s="85">
        <v>243</v>
      </c>
      <c r="F12" s="85">
        <v>349</v>
      </c>
      <c r="G12" s="85">
        <v>327</v>
      </c>
      <c r="H12" s="85">
        <v>306</v>
      </c>
      <c r="I12" s="85">
        <v>343</v>
      </c>
      <c r="J12" s="85">
        <v>216</v>
      </c>
      <c r="K12" s="85">
        <v>217</v>
      </c>
      <c r="L12" s="85">
        <v>142</v>
      </c>
      <c r="M12" s="85">
        <v>106</v>
      </c>
      <c r="N12" s="84">
        <v>78</v>
      </c>
      <c r="P12" s="44"/>
      <c r="Q12" s="47"/>
      <c r="U12" s="44"/>
      <c r="V12" s="47"/>
      <c r="W12" s="85"/>
      <c r="X12" s="85"/>
      <c r="Y12" s="85"/>
      <c r="Z12" s="44"/>
      <c r="AA12" s="47"/>
      <c r="AB12" s="85"/>
      <c r="AC12" s="85"/>
      <c r="AD12" s="85"/>
      <c r="AE12" s="44"/>
      <c r="AF12" s="47"/>
      <c r="AG12" s="85"/>
      <c r="AH12" s="85"/>
      <c r="AI12" s="85"/>
      <c r="AJ12" s="44"/>
      <c r="AK12" s="47"/>
      <c r="AL12" s="85"/>
      <c r="AM12" s="85"/>
      <c r="AN12" s="85"/>
      <c r="AO12" s="44"/>
      <c r="AP12" s="47"/>
      <c r="AQ12" s="85"/>
      <c r="AR12" s="85"/>
      <c r="AS12" s="85"/>
      <c r="AT12" s="44"/>
      <c r="AU12" s="47"/>
      <c r="AV12" s="85"/>
      <c r="AW12" s="85"/>
      <c r="AX12" s="85"/>
      <c r="AY12" s="44"/>
      <c r="AZ12" s="47"/>
      <c r="BA12" s="85"/>
      <c r="BB12" s="85"/>
      <c r="BC12" s="85"/>
    </row>
    <row r="13" spans="1:55" ht="15" customHeight="1" x14ac:dyDescent="0.2">
      <c r="A13" s="2" t="s">
        <v>188</v>
      </c>
      <c r="B13" s="2" t="s">
        <v>191</v>
      </c>
      <c r="C13" s="2" t="s">
        <v>67</v>
      </c>
      <c r="D13" s="85">
        <v>60</v>
      </c>
      <c r="E13" s="85">
        <v>55</v>
      </c>
      <c r="F13" s="85">
        <v>74</v>
      </c>
      <c r="G13" s="85">
        <v>75</v>
      </c>
      <c r="H13" s="85">
        <v>57</v>
      </c>
      <c r="I13" s="85">
        <v>75</v>
      </c>
      <c r="J13" s="85">
        <v>48</v>
      </c>
      <c r="K13" s="85">
        <v>59</v>
      </c>
      <c r="L13" s="85">
        <v>45</v>
      </c>
      <c r="M13" s="85">
        <v>21</v>
      </c>
      <c r="N13" s="84">
        <v>13</v>
      </c>
      <c r="P13" s="44"/>
      <c r="Q13" s="47"/>
      <c r="U13" s="44"/>
      <c r="V13" s="47"/>
      <c r="W13" s="85"/>
      <c r="X13" s="85"/>
      <c r="Y13" s="85"/>
      <c r="Z13" s="44"/>
      <c r="AA13" s="47"/>
      <c r="AB13" s="85"/>
      <c r="AC13" s="85"/>
      <c r="AD13" s="85"/>
      <c r="AE13" s="44"/>
      <c r="AF13" s="47"/>
      <c r="AG13" s="85"/>
      <c r="AH13" s="85"/>
      <c r="AI13" s="85"/>
      <c r="AJ13" s="44"/>
      <c r="AK13" s="47"/>
      <c r="AL13" s="85"/>
      <c r="AM13" s="85"/>
      <c r="AN13" s="85"/>
      <c r="AO13" s="44"/>
      <c r="AP13" s="47"/>
      <c r="AQ13" s="85"/>
      <c r="AR13" s="85"/>
      <c r="AS13" s="85"/>
      <c r="AT13" s="44"/>
      <c r="AU13" s="47"/>
      <c r="AV13" s="85"/>
      <c r="AW13" s="85"/>
      <c r="AX13" s="85"/>
      <c r="AY13" s="44"/>
      <c r="AZ13" s="47"/>
      <c r="BA13" s="85"/>
      <c r="BB13" s="85"/>
      <c r="BC13" s="85"/>
    </row>
    <row r="14" spans="1:55" ht="15" customHeight="1" x14ac:dyDescent="0.2">
      <c r="A14" s="70" t="s">
        <v>188</v>
      </c>
      <c r="B14" s="70" t="s">
        <v>191</v>
      </c>
      <c r="C14" s="70" t="s">
        <v>68</v>
      </c>
      <c r="D14" s="128">
        <v>84</v>
      </c>
      <c r="E14" s="128">
        <v>76</v>
      </c>
      <c r="F14" s="128">
        <v>99</v>
      </c>
      <c r="G14" s="128">
        <v>102</v>
      </c>
      <c r="H14" s="128">
        <v>82</v>
      </c>
      <c r="I14" s="128">
        <v>106</v>
      </c>
      <c r="J14" s="128">
        <v>79</v>
      </c>
      <c r="K14" s="128">
        <v>91</v>
      </c>
      <c r="L14" s="128">
        <v>56</v>
      </c>
      <c r="M14" s="128">
        <v>36</v>
      </c>
      <c r="N14" s="86">
        <v>21</v>
      </c>
      <c r="P14" s="44"/>
      <c r="Q14" s="47"/>
      <c r="U14" s="44"/>
      <c r="V14" s="47"/>
      <c r="W14" s="85"/>
      <c r="X14" s="85"/>
      <c r="Y14" s="85"/>
      <c r="Z14" s="44"/>
      <c r="AA14" s="47"/>
      <c r="AB14" s="85"/>
      <c r="AC14" s="85"/>
      <c r="AD14" s="85"/>
      <c r="AE14" s="44"/>
      <c r="AF14" s="47"/>
      <c r="AG14" s="85"/>
      <c r="AH14" s="85"/>
      <c r="AI14" s="85"/>
      <c r="AJ14" s="44"/>
      <c r="AK14" s="47"/>
      <c r="AL14" s="85"/>
      <c r="AM14" s="85"/>
      <c r="AN14" s="85"/>
      <c r="AO14" s="44"/>
      <c r="AP14" s="47"/>
      <c r="AQ14" s="85"/>
      <c r="AR14" s="85"/>
      <c r="AS14" s="85"/>
      <c r="AT14" s="44"/>
      <c r="AU14" s="47"/>
      <c r="AV14" s="85"/>
      <c r="AW14" s="85"/>
      <c r="AX14" s="85"/>
      <c r="AY14" s="44"/>
      <c r="AZ14" s="47"/>
      <c r="BA14" s="85"/>
      <c r="BB14" s="85"/>
      <c r="BC14" s="85"/>
    </row>
    <row r="15" spans="1:55" s="7" customFormat="1" ht="15" customHeight="1" x14ac:dyDescent="0.2">
      <c r="A15" s="125" t="s">
        <v>188</v>
      </c>
      <c r="B15" s="125" t="s">
        <v>192</v>
      </c>
      <c r="C15" s="125" t="s">
        <v>64</v>
      </c>
      <c r="D15" s="88" t="s">
        <v>100</v>
      </c>
      <c r="E15" s="88" t="s">
        <v>190</v>
      </c>
      <c r="F15" s="88" t="s">
        <v>190</v>
      </c>
      <c r="G15" s="88" t="s">
        <v>190</v>
      </c>
      <c r="H15" s="88" t="s">
        <v>190</v>
      </c>
      <c r="I15" s="88" t="s">
        <v>190</v>
      </c>
      <c r="J15" s="88" t="s">
        <v>190</v>
      </c>
      <c r="K15" s="88" t="s">
        <v>190</v>
      </c>
      <c r="L15" s="88" t="s">
        <v>190</v>
      </c>
      <c r="M15" s="88" t="s">
        <v>190</v>
      </c>
      <c r="N15" s="88" t="s">
        <v>190</v>
      </c>
      <c r="P15" s="44"/>
      <c r="Q15" s="126"/>
      <c r="U15" s="44"/>
      <c r="V15" s="126"/>
      <c r="W15" s="127"/>
      <c r="X15" s="127"/>
      <c r="Y15" s="127"/>
      <c r="Z15" s="44"/>
      <c r="AA15" s="126"/>
      <c r="AB15" s="127"/>
      <c r="AC15" s="127"/>
      <c r="AD15" s="127"/>
      <c r="AE15" s="44"/>
      <c r="AF15" s="126"/>
      <c r="AG15" s="127"/>
      <c r="AH15" s="127"/>
      <c r="AI15" s="127"/>
      <c r="AJ15" s="44"/>
      <c r="AK15" s="126"/>
      <c r="AL15" s="127"/>
      <c r="AM15" s="127"/>
      <c r="AN15" s="127"/>
      <c r="AO15" s="44"/>
      <c r="AP15" s="126"/>
      <c r="AQ15" s="127"/>
      <c r="AR15" s="127"/>
      <c r="AS15" s="127"/>
      <c r="AT15" s="44"/>
      <c r="AU15" s="126"/>
      <c r="AV15" s="127"/>
      <c r="AW15" s="127"/>
      <c r="AX15" s="127"/>
      <c r="AY15" s="44"/>
      <c r="AZ15" s="126"/>
      <c r="BA15" s="127"/>
      <c r="BB15" s="127"/>
      <c r="BC15" s="127"/>
    </row>
    <row r="16" spans="1:55" ht="15" customHeight="1" x14ac:dyDescent="0.2">
      <c r="A16" s="2" t="s">
        <v>188</v>
      </c>
      <c r="B16" s="2" t="s">
        <v>192</v>
      </c>
      <c r="C16" s="2" t="s">
        <v>65</v>
      </c>
      <c r="D16" s="47" t="s">
        <v>100</v>
      </c>
      <c r="E16" s="47" t="s">
        <v>190</v>
      </c>
      <c r="F16" s="47" t="s">
        <v>190</v>
      </c>
      <c r="G16" s="47" t="s">
        <v>190</v>
      </c>
      <c r="H16" s="47" t="s">
        <v>190</v>
      </c>
      <c r="I16" s="47" t="s">
        <v>190</v>
      </c>
      <c r="J16" s="47" t="s">
        <v>190</v>
      </c>
      <c r="K16" s="47" t="s">
        <v>190</v>
      </c>
      <c r="L16" s="47" t="s">
        <v>190</v>
      </c>
      <c r="M16" s="47" t="s">
        <v>190</v>
      </c>
      <c r="N16" s="47" t="s">
        <v>190</v>
      </c>
      <c r="P16" s="44"/>
      <c r="Q16" s="47"/>
      <c r="U16" s="44"/>
      <c r="V16" s="47"/>
      <c r="W16" s="85"/>
      <c r="X16" s="85"/>
      <c r="Y16" s="85"/>
      <c r="Z16" s="44"/>
      <c r="AA16" s="47"/>
      <c r="AB16" s="85"/>
      <c r="AC16" s="85"/>
      <c r="AD16" s="85"/>
      <c r="AE16" s="44"/>
      <c r="AF16" s="47"/>
      <c r="AG16" s="85"/>
      <c r="AH16" s="85"/>
      <c r="AI16" s="85"/>
      <c r="AJ16" s="44"/>
      <c r="AK16" s="47"/>
      <c r="AL16" s="85"/>
      <c r="AM16" s="85"/>
      <c r="AN16" s="85"/>
      <c r="AO16" s="44"/>
      <c r="AP16" s="47"/>
      <c r="AQ16" s="85"/>
      <c r="AR16" s="85"/>
      <c r="AS16" s="85"/>
      <c r="AT16" s="44"/>
      <c r="AU16" s="47"/>
      <c r="AV16" s="85"/>
      <c r="AW16" s="85"/>
      <c r="AX16" s="85"/>
      <c r="AY16" s="44"/>
      <c r="AZ16" s="47"/>
      <c r="BA16" s="85"/>
      <c r="BB16" s="85"/>
      <c r="BC16" s="85"/>
    </row>
    <row r="17" spans="1:55" ht="15" customHeight="1" x14ac:dyDescent="0.2">
      <c r="A17" s="2" t="s">
        <v>188</v>
      </c>
      <c r="B17" s="2" t="s">
        <v>192</v>
      </c>
      <c r="C17" s="2" t="s">
        <v>66</v>
      </c>
      <c r="D17" s="85">
        <v>8</v>
      </c>
      <c r="E17" s="85" t="s">
        <v>190</v>
      </c>
      <c r="F17" s="85" t="s">
        <v>190</v>
      </c>
      <c r="G17" s="85" t="s">
        <v>190</v>
      </c>
      <c r="H17" s="85" t="s">
        <v>190</v>
      </c>
      <c r="I17" s="85" t="s">
        <v>190</v>
      </c>
      <c r="J17" s="85" t="s">
        <v>190</v>
      </c>
      <c r="K17" s="85" t="s">
        <v>190</v>
      </c>
      <c r="L17" s="85" t="s">
        <v>190</v>
      </c>
      <c r="M17" s="85" t="s">
        <v>190</v>
      </c>
      <c r="N17" s="85" t="s">
        <v>190</v>
      </c>
      <c r="P17" s="44"/>
      <c r="Q17" s="47"/>
      <c r="U17" s="44"/>
      <c r="V17" s="47"/>
      <c r="W17" s="85"/>
      <c r="X17" s="85"/>
      <c r="Y17" s="85"/>
      <c r="Z17" s="44"/>
      <c r="AA17" s="47"/>
      <c r="AB17" s="85"/>
      <c r="AC17" s="85"/>
      <c r="AD17" s="85"/>
      <c r="AE17" s="44"/>
      <c r="AF17" s="47"/>
      <c r="AG17" s="85"/>
      <c r="AH17" s="85"/>
      <c r="AI17" s="85"/>
      <c r="AJ17" s="44"/>
      <c r="AK17" s="47"/>
      <c r="AL17" s="85"/>
      <c r="AM17" s="85"/>
      <c r="AN17" s="85"/>
      <c r="AO17" s="44"/>
      <c r="AP17" s="47"/>
      <c r="AQ17" s="85"/>
      <c r="AR17" s="85"/>
      <c r="AS17" s="85"/>
      <c r="AT17" s="44"/>
      <c r="AU17" s="47"/>
      <c r="AV17" s="85"/>
      <c r="AW17" s="85"/>
      <c r="AX17" s="85"/>
      <c r="AY17" s="44"/>
      <c r="AZ17" s="47"/>
      <c r="BA17" s="85"/>
      <c r="BB17" s="85"/>
      <c r="BC17" s="85"/>
    </row>
    <row r="18" spans="1:55" ht="15" customHeight="1" x14ac:dyDescent="0.2">
      <c r="A18" s="2" t="s">
        <v>188</v>
      </c>
      <c r="B18" s="2" t="s">
        <v>192</v>
      </c>
      <c r="C18" s="2" t="s">
        <v>67</v>
      </c>
      <c r="D18" s="85">
        <v>2</v>
      </c>
      <c r="E18" s="85" t="s">
        <v>190</v>
      </c>
      <c r="F18" s="85" t="s">
        <v>190</v>
      </c>
      <c r="G18" s="85" t="s">
        <v>190</v>
      </c>
      <c r="H18" s="85" t="s">
        <v>190</v>
      </c>
      <c r="I18" s="85" t="s">
        <v>190</v>
      </c>
      <c r="J18" s="85" t="s">
        <v>190</v>
      </c>
      <c r="K18" s="85" t="s">
        <v>190</v>
      </c>
      <c r="L18" s="85" t="s">
        <v>190</v>
      </c>
      <c r="M18" s="85" t="s">
        <v>190</v>
      </c>
      <c r="N18" s="85" t="s">
        <v>190</v>
      </c>
      <c r="P18" s="44"/>
      <c r="Q18" s="47"/>
      <c r="U18" s="44"/>
      <c r="V18" s="47"/>
      <c r="W18" s="85"/>
      <c r="X18" s="85"/>
      <c r="Y18" s="85"/>
      <c r="Z18" s="44"/>
      <c r="AA18" s="47"/>
      <c r="AB18" s="85"/>
      <c r="AC18" s="85"/>
      <c r="AD18" s="85"/>
      <c r="AE18" s="44"/>
      <c r="AF18" s="47"/>
      <c r="AG18" s="85"/>
      <c r="AH18" s="85"/>
      <c r="AI18" s="85"/>
      <c r="AJ18" s="44"/>
      <c r="AK18" s="47"/>
      <c r="AL18" s="85"/>
      <c r="AM18" s="85"/>
      <c r="AN18" s="85"/>
      <c r="AO18" s="44"/>
      <c r="AP18" s="47"/>
      <c r="AQ18" s="85"/>
      <c r="AR18" s="85"/>
      <c r="AS18" s="85"/>
      <c r="AT18" s="44"/>
      <c r="AU18" s="47"/>
      <c r="AV18" s="85"/>
      <c r="AW18" s="85"/>
      <c r="AX18" s="85"/>
      <c r="AY18" s="44"/>
      <c r="AZ18" s="47"/>
      <c r="BA18" s="85"/>
      <c r="BB18" s="85"/>
      <c r="BC18" s="85"/>
    </row>
    <row r="19" spans="1:55" ht="15" customHeight="1" x14ac:dyDescent="0.2">
      <c r="A19" s="70" t="s">
        <v>188</v>
      </c>
      <c r="B19" s="70" t="s">
        <v>192</v>
      </c>
      <c r="C19" s="70" t="s">
        <v>68</v>
      </c>
      <c r="D19" s="128">
        <v>8</v>
      </c>
      <c r="E19" s="128" t="s">
        <v>190</v>
      </c>
      <c r="F19" s="128" t="s">
        <v>190</v>
      </c>
      <c r="G19" s="128" t="s">
        <v>190</v>
      </c>
      <c r="H19" s="128" t="s">
        <v>190</v>
      </c>
      <c r="I19" s="128" t="s">
        <v>190</v>
      </c>
      <c r="J19" s="128" t="s">
        <v>190</v>
      </c>
      <c r="K19" s="128" t="s">
        <v>190</v>
      </c>
      <c r="L19" s="128" t="s">
        <v>190</v>
      </c>
      <c r="M19" s="128" t="s">
        <v>190</v>
      </c>
      <c r="N19" s="128" t="s">
        <v>190</v>
      </c>
      <c r="P19" s="44"/>
      <c r="Q19" s="47"/>
      <c r="U19" s="44"/>
      <c r="V19" s="47"/>
      <c r="W19" s="85"/>
      <c r="X19" s="85"/>
      <c r="Y19" s="85"/>
      <c r="Z19" s="44"/>
      <c r="AA19" s="47"/>
      <c r="AB19" s="85"/>
      <c r="AC19" s="85"/>
      <c r="AD19" s="85"/>
      <c r="AE19" s="44"/>
      <c r="AF19" s="47"/>
      <c r="AG19" s="85"/>
      <c r="AH19" s="85"/>
      <c r="AI19" s="85"/>
      <c r="AJ19" s="44"/>
      <c r="AK19" s="47"/>
      <c r="AL19" s="85"/>
      <c r="AM19" s="85"/>
      <c r="AN19" s="85"/>
      <c r="AO19" s="44"/>
      <c r="AP19" s="47"/>
      <c r="AQ19" s="85"/>
      <c r="AR19" s="85"/>
      <c r="AS19" s="85"/>
      <c r="AT19" s="44"/>
      <c r="AU19" s="47"/>
      <c r="AV19" s="85"/>
      <c r="AW19" s="85"/>
      <c r="AX19" s="85"/>
      <c r="AY19" s="44"/>
      <c r="AZ19" s="47"/>
      <c r="BA19" s="85"/>
      <c r="BB19" s="85"/>
      <c r="BC19" s="85"/>
    </row>
    <row r="20" spans="1:55" s="7" customFormat="1" ht="15" customHeight="1" x14ac:dyDescent="0.2">
      <c r="A20" s="125" t="s">
        <v>188</v>
      </c>
      <c r="B20" s="125" t="s">
        <v>193</v>
      </c>
      <c r="C20" s="125" t="s">
        <v>64</v>
      </c>
      <c r="D20" s="88">
        <v>60.227272727272727</v>
      </c>
      <c r="E20" s="88">
        <v>66.129032258064512</v>
      </c>
      <c r="F20" s="88">
        <v>67.88990825688073</v>
      </c>
      <c r="G20" s="88">
        <v>64.035087719298247</v>
      </c>
      <c r="H20" s="88">
        <v>68.493150684931507</v>
      </c>
      <c r="I20" s="88">
        <v>70.238095238095241</v>
      </c>
      <c r="J20" s="88">
        <v>68.656716417910445</v>
      </c>
      <c r="K20" s="88">
        <v>63.46153846153846</v>
      </c>
      <c r="L20" s="88">
        <v>60</v>
      </c>
      <c r="M20" s="88" t="s">
        <v>100</v>
      </c>
      <c r="N20" s="88" t="s">
        <v>100</v>
      </c>
      <c r="P20" s="44"/>
      <c r="Q20" s="126"/>
      <c r="U20" s="44"/>
      <c r="V20" s="126"/>
      <c r="W20" s="127"/>
      <c r="X20" s="127"/>
      <c r="Y20" s="127"/>
      <c r="Z20" s="44"/>
      <c r="AA20" s="126"/>
      <c r="AB20" s="127"/>
      <c r="AC20" s="127"/>
      <c r="AD20" s="127"/>
      <c r="AE20" s="44"/>
      <c r="AF20" s="126"/>
      <c r="AG20" s="127"/>
      <c r="AH20" s="127"/>
      <c r="AI20" s="127"/>
      <c r="AJ20" s="44"/>
      <c r="AK20" s="126"/>
      <c r="AL20" s="127"/>
      <c r="AM20" s="127"/>
      <c r="AN20" s="127"/>
      <c r="AO20" s="44"/>
      <c r="AP20" s="126"/>
      <c r="AQ20" s="127"/>
      <c r="AR20" s="127"/>
      <c r="AS20" s="127"/>
      <c r="AT20" s="44"/>
      <c r="AU20" s="126"/>
      <c r="AV20" s="127"/>
      <c r="AW20" s="127"/>
      <c r="AX20" s="127"/>
      <c r="AY20" s="44"/>
      <c r="AZ20" s="126"/>
      <c r="BA20" s="127"/>
      <c r="BB20" s="127"/>
      <c r="BC20" s="127"/>
    </row>
    <row r="21" spans="1:55" ht="15" customHeight="1" x14ac:dyDescent="0.2">
      <c r="A21" s="2" t="s">
        <v>188</v>
      </c>
      <c r="B21" s="2" t="s">
        <v>193</v>
      </c>
      <c r="C21" s="2" t="s">
        <v>65</v>
      </c>
      <c r="D21" s="47">
        <v>3.7358490566037736</v>
      </c>
      <c r="E21" s="47">
        <v>4.1341463414634143</v>
      </c>
      <c r="F21" s="47">
        <v>4.4459459459459456</v>
      </c>
      <c r="G21" s="47">
        <v>3.8082191780821919</v>
      </c>
      <c r="H21" s="47">
        <v>4.32</v>
      </c>
      <c r="I21" s="47">
        <v>4.5254237288135597</v>
      </c>
      <c r="J21" s="47">
        <v>3.8043478260869565</v>
      </c>
      <c r="K21" s="47">
        <v>3.3333333333333335</v>
      </c>
      <c r="L21" s="47" t="s">
        <v>100</v>
      </c>
      <c r="M21" s="47" t="s">
        <v>100</v>
      </c>
      <c r="N21" s="47" t="s">
        <v>100</v>
      </c>
      <c r="P21" s="44"/>
      <c r="Q21" s="47"/>
      <c r="U21" s="44"/>
      <c r="V21" s="47"/>
      <c r="W21" s="85"/>
      <c r="X21" s="85"/>
      <c r="Y21" s="85"/>
      <c r="Z21" s="44"/>
      <c r="AA21" s="47"/>
      <c r="AB21" s="85"/>
      <c r="AC21" s="85"/>
      <c r="AD21" s="85"/>
      <c r="AE21" s="44"/>
      <c r="AF21" s="47"/>
      <c r="AG21" s="85"/>
      <c r="AH21" s="85"/>
      <c r="AI21" s="85"/>
      <c r="AJ21" s="44"/>
      <c r="AK21" s="47"/>
      <c r="AL21" s="85"/>
      <c r="AM21" s="85"/>
      <c r="AN21" s="85"/>
      <c r="AO21" s="44"/>
      <c r="AP21" s="47"/>
      <c r="AQ21" s="85"/>
      <c r="AR21" s="85"/>
      <c r="AS21" s="85"/>
      <c r="AT21" s="44"/>
      <c r="AU21" s="47"/>
      <c r="AV21" s="85"/>
      <c r="AW21" s="85"/>
      <c r="AX21" s="85"/>
      <c r="AY21" s="44"/>
      <c r="AZ21" s="47"/>
      <c r="BA21" s="85"/>
      <c r="BB21" s="85"/>
      <c r="BC21" s="85"/>
    </row>
    <row r="22" spans="1:55" ht="15" customHeight="1" x14ac:dyDescent="0.2">
      <c r="A22" s="2" t="s">
        <v>188</v>
      </c>
      <c r="B22" s="2" t="s">
        <v>193</v>
      </c>
      <c r="C22" s="2" t="s">
        <v>66</v>
      </c>
      <c r="D22" s="85">
        <v>198</v>
      </c>
      <c r="E22" s="85">
        <v>339</v>
      </c>
      <c r="F22" s="85">
        <v>329</v>
      </c>
      <c r="G22" s="85">
        <v>278</v>
      </c>
      <c r="H22" s="85">
        <v>216</v>
      </c>
      <c r="I22" s="85">
        <v>267</v>
      </c>
      <c r="J22" s="85">
        <v>175</v>
      </c>
      <c r="K22" s="85">
        <v>110</v>
      </c>
      <c r="L22" s="85">
        <v>61</v>
      </c>
      <c r="M22" s="85">
        <v>17</v>
      </c>
      <c r="N22" s="84">
        <v>26</v>
      </c>
      <c r="P22" s="44"/>
      <c r="Q22" s="47"/>
      <c r="U22" s="44"/>
      <c r="V22" s="47"/>
      <c r="W22" s="85"/>
      <c r="X22" s="85"/>
      <c r="Y22" s="85"/>
      <c r="Z22" s="44"/>
      <c r="AA22" s="47"/>
      <c r="AB22" s="85"/>
      <c r="AC22" s="85"/>
      <c r="AD22" s="85"/>
      <c r="AE22" s="44"/>
      <c r="AF22" s="47"/>
      <c r="AG22" s="85"/>
      <c r="AH22" s="85"/>
      <c r="AI22" s="85"/>
      <c r="AJ22" s="44"/>
      <c r="AK22" s="47"/>
      <c r="AL22" s="85"/>
      <c r="AM22" s="85"/>
      <c r="AN22" s="85"/>
      <c r="AO22" s="44"/>
      <c r="AP22" s="47"/>
      <c r="AQ22" s="85"/>
      <c r="AR22" s="85"/>
      <c r="AS22" s="85"/>
      <c r="AT22" s="44"/>
      <c r="AU22" s="47"/>
      <c r="AV22" s="85"/>
      <c r="AW22" s="85"/>
      <c r="AX22" s="85"/>
      <c r="AY22" s="44"/>
      <c r="AZ22" s="47"/>
      <c r="BA22" s="85"/>
      <c r="BB22" s="85"/>
      <c r="BC22" s="85"/>
    </row>
    <row r="23" spans="1:55" ht="15" customHeight="1" x14ac:dyDescent="0.2">
      <c r="A23" s="2" t="s">
        <v>188</v>
      </c>
      <c r="B23" s="2" t="s">
        <v>193</v>
      </c>
      <c r="C23" s="2" t="s">
        <v>67</v>
      </c>
      <c r="D23" s="85">
        <v>53</v>
      </c>
      <c r="E23" s="85">
        <v>82</v>
      </c>
      <c r="F23" s="85">
        <v>74</v>
      </c>
      <c r="G23" s="85">
        <v>73</v>
      </c>
      <c r="H23" s="85">
        <v>50</v>
      </c>
      <c r="I23" s="85">
        <v>59</v>
      </c>
      <c r="J23" s="85">
        <v>46</v>
      </c>
      <c r="K23" s="85">
        <v>33</v>
      </c>
      <c r="L23" s="85">
        <v>24</v>
      </c>
      <c r="M23" s="85">
        <v>8</v>
      </c>
      <c r="N23" s="84">
        <v>9</v>
      </c>
      <c r="P23" s="44"/>
      <c r="Q23" s="47"/>
      <c r="U23" s="44"/>
      <c r="V23" s="47"/>
      <c r="W23" s="85"/>
      <c r="X23" s="85"/>
      <c r="Y23" s="85"/>
      <c r="Z23" s="44"/>
      <c r="AA23" s="47"/>
      <c r="AB23" s="85"/>
      <c r="AC23" s="85"/>
      <c r="AD23" s="85"/>
      <c r="AE23" s="44"/>
      <c r="AF23" s="47"/>
      <c r="AG23" s="85"/>
      <c r="AH23" s="85"/>
      <c r="AI23" s="85"/>
      <c r="AJ23" s="44"/>
      <c r="AK23" s="47"/>
      <c r="AL23" s="85"/>
      <c r="AM23" s="85"/>
      <c r="AN23" s="85"/>
      <c r="AO23" s="44"/>
      <c r="AP23" s="47"/>
      <c r="AQ23" s="85"/>
      <c r="AR23" s="85"/>
      <c r="AS23" s="85"/>
      <c r="AT23" s="44"/>
      <c r="AU23" s="47"/>
      <c r="AV23" s="85"/>
      <c r="AW23" s="85"/>
      <c r="AX23" s="85"/>
      <c r="AY23" s="44"/>
      <c r="AZ23" s="47"/>
      <c r="BA23" s="85"/>
      <c r="BB23" s="85"/>
      <c r="BC23" s="85"/>
    </row>
    <row r="24" spans="1:55" ht="15" customHeight="1" x14ac:dyDescent="0.2">
      <c r="A24" s="70" t="s">
        <v>188</v>
      </c>
      <c r="B24" s="70" t="s">
        <v>193</v>
      </c>
      <c r="C24" s="70" t="s">
        <v>68</v>
      </c>
      <c r="D24" s="128">
        <v>88</v>
      </c>
      <c r="E24" s="128">
        <v>124</v>
      </c>
      <c r="F24" s="128">
        <v>109</v>
      </c>
      <c r="G24" s="128">
        <v>114</v>
      </c>
      <c r="H24" s="128">
        <v>73</v>
      </c>
      <c r="I24" s="128">
        <v>84</v>
      </c>
      <c r="J24" s="128">
        <v>67</v>
      </c>
      <c r="K24" s="128">
        <v>52</v>
      </c>
      <c r="L24" s="128">
        <v>40</v>
      </c>
      <c r="M24" s="128">
        <v>14</v>
      </c>
      <c r="N24" s="86">
        <v>13</v>
      </c>
      <c r="P24" s="44"/>
      <c r="Q24" s="47"/>
      <c r="U24" s="44"/>
      <c r="V24" s="47"/>
      <c r="W24" s="85"/>
      <c r="X24" s="85"/>
      <c r="Y24" s="85"/>
      <c r="Z24" s="44"/>
      <c r="AA24" s="47"/>
      <c r="AB24" s="85"/>
      <c r="AC24" s="85"/>
      <c r="AD24" s="85"/>
      <c r="AE24" s="44"/>
      <c r="AF24" s="47"/>
      <c r="AG24" s="85"/>
      <c r="AH24" s="85"/>
      <c r="AI24" s="85"/>
      <c r="AJ24" s="44"/>
      <c r="AK24" s="47"/>
      <c r="AL24" s="85"/>
      <c r="AM24" s="85"/>
      <c r="AN24" s="85"/>
      <c r="AO24" s="44"/>
      <c r="AP24" s="47"/>
      <c r="AQ24" s="85"/>
      <c r="AR24" s="85"/>
      <c r="AS24" s="85"/>
      <c r="AT24" s="44"/>
      <c r="AU24" s="47"/>
      <c r="AV24" s="85"/>
      <c r="AW24" s="85"/>
      <c r="AX24" s="85"/>
      <c r="AY24" s="44"/>
      <c r="AZ24" s="47"/>
      <c r="BA24" s="85"/>
      <c r="BB24" s="85"/>
      <c r="BC24" s="85"/>
    </row>
    <row r="25" spans="1:55" s="7" customFormat="1" ht="15" customHeight="1" x14ac:dyDescent="0.2">
      <c r="A25" s="125" t="s">
        <v>188</v>
      </c>
      <c r="B25" s="125" t="s">
        <v>194</v>
      </c>
      <c r="C25" s="125" t="s">
        <v>64</v>
      </c>
      <c r="D25" s="88">
        <v>74.380165289256198</v>
      </c>
      <c r="E25" s="88">
        <v>75.352112676056336</v>
      </c>
      <c r="F25" s="88">
        <v>71.428571428571431</v>
      </c>
      <c r="G25" s="88" t="s">
        <v>190</v>
      </c>
      <c r="H25" s="88" t="s">
        <v>190</v>
      </c>
      <c r="I25" s="88" t="s">
        <v>190</v>
      </c>
      <c r="J25" s="88" t="s">
        <v>190</v>
      </c>
      <c r="K25" s="88" t="s">
        <v>190</v>
      </c>
      <c r="L25" s="88" t="s">
        <v>190</v>
      </c>
      <c r="M25" s="88" t="s">
        <v>190</v>
      </c>
      <c r="N25" s="88" t="s">
        <v>190</v>
      </c>
      <c r="P25" s="44"/>
      <c r="Q25" s="126"/>
      <c r="U25" s="44"/>
      <c r="V25" s="126"/>
      <c r="W25" s="127"/>
      <c r="X25" s="127"/>
      <c r="Y25" s="127"/>
      <c r="Z25" s="44"/>
      <c r="AA25" s="126"/>
      <c r="AB25" s="127"/>
      <c r="AC25" s="127"/>
      <c r="AD25" s="127"/>
      <c r="AE25" s="44"/>
      <c r="AF25" s="126"/>
      <c r="AG25" s="127"/>
      <c r="AH25" s="127"/>
      <c r="AI25" s="127"/>
      <c r="AJ25" s="44"/>
      <c r="AK25" s="126"/>
      <c r="AL25" s="127"/>
      <c r="AM25" s="127"/>
      <c r="AN25" s="127"/>
      <c r="AO25" s="44"/>
      <c r="AP25" s="126"/>
      <c r="AQ25" s="127"/>
      <c r="AR25" s="127"/>
      <c r="AS25" s="127"/>
      <c r="AT25" s="44"/>
      <c r="AU25" s="126"/>
      <c r="AV25" s="127"/>
      <c r="AW25" s="127"/>
      <c r="AX25" s="127"/>
      <c r="AY25" s="44"/>
      <c r="AZ25" s="126"/>
      <c r="BA25" s="127"/>
      <c r="BB25" s="127"/>
      <c r="BC25" s="127"/>
    </row>
    <row r="26" spans="1:55" ht="15" customHeight="1" x14ac:dyDescent="0.2">
      <c r="A26" s="2" t="s">
        <v>188</v>
      </c>
      <c r="B26" s="2" t="s">
        <v>194</v>
      </c>
      <c r="C26" s="2" t="s">
        <v>65</v>
      </c>
      <c r="D26" s="47">
        <v>4.9611111111111112</v>
      </c>
      <c r="E26" s="47">
        <v>4.5981308411214954</v>
      </c>
      <c r="F26" s="47">
        <v>4.5894736842105264</v>
      </c>
      <c r="G26" s="47" t="s">
        <v>190</v>
      </c>
      <c r="H26" s="47" t="s">
        <v>190</v>
      </c>
      <c r="I26" s="47" t="s">
        <v>190</v>
      </c>
      <c r="J26" s="47" t="s">
        <v>190</v>
      </c>
      <c r="K26" s="47" t="s">
        <v>190</v>
      </c>
      <c r="L26" s="47" t="s">
        <v>190</v>
      </c>
      <c r="M26" s="47" t="s">
        <v>190</v>
      </c>
      <c r="N26" s="47" t="s">
        <v>190</v>
      </c>
      <c r="P26" s="44"/>
      <c r="Q26" s="47"/>
      <c r="U26" s="44"/>
      <c r="V26" s="47"/>
      <c r="W26" s="85"/>
      <c r="X26" s="85"/>
      <c r="Y26" s="85"/>
      <c r="Z26" s="44"/>
      <c r="AA26" s="47"/>
      <c r="AB26" s="85"/>
      <c r="AC26" s="85"/>
      <c r="AD26" s="85"/>
      <c r="AE26" s="44"/>
      <c r="AF26" s="47"/>
      <c r="AG26" s="85"/>
      <c r="AH26" s="85"/>
      <c r="AI26" s="85"/>
      <c r="AJ26" s="44"/>
      <c r="AK26" s="47"/>
      <c r="AL26" s="85"/>
      <c r="AM26" s="85"/>
      <c r="AN26" s="85"/>
      <c r="AO26" s="44"/>
      <c r="AP26" s="47"/>
      <c r="AQ26" s="85"/>
      <c r="AR26" s="85"/>
      <c r="AS26" s="85"/>
      <c r="AT26" s="44"/>
      <c r="AU26" s="47"/>
      <c r="AV26" s="85"/>
      <c r="AW26" s="85"/>
      <c r="AX26" s="85"/>
      <c r="AY26" s="44"/>
      <c r="AZ26" s="47"/>
      <c r="BA26" s="85"/>
      <c r="BB26" s="85"/>
      <c r="BC26" s="85"/>
    </row>
    <row r="27" spans="1:55" ht="15" customHeight="1" x14ac:dyDescent="0.2">
      <c r="A27" s="2" t="s">
        <v>188</v>
      </c>
      <c r="B27" s="2" t="s">
        <v>194</v>
      </c>
      <c r="C27" s="2" t="s">
        <v>66</v>
      </c>
      <c r="D27" s="85">
        <v>893</v>
      </c>
      <c r="E27" s="85">
        <v>492</v>
      </c>
      <c r="F27" s="85">
        <v>436</v>
      </c>
      <c r="G27" s="85" t="s">
        <v>190</v>
      </c>
      <c r="H27" s="85" t="s">
        <v>190</v>
      </c>
      <c r="I27" s="85" t="s">
        <v>190</v>
      </c>
      <c r="J27" s="85" t="s">
        <v>190</v>
      </c>
      <c r="K27" s="85" t="s">
        <v>190</v>
      </c>
      <c r="L27" s="85" t="s">
        <v>190</v>
      </c>
      <c r="M27" s="85" t="s">
        <v>190</v>
      </c>
      <c r="N27" s="85" t="s">
        <v>190</v>
      </c>
      <c r="P27" s="44"/>
      <c r="Q27" s="47"/>
      <c r="U27" s="44"/>
      <c r="V27" s="47"/>
      <c r="W27" s="85"/>
      <c r="X27" s="85"/>
      <c r="Y27" s="85"/>
      <c r="Z27" s="44"/>
      <c r="AA27" s="47"/>
      <c r="AB27" s="85"/>
      <c r="AC27" s="85"/>
      <c r="AD27" s="85"/>
      <c r="AE27" s="44"/>
      <c r="AF27" s="47"/>
      <c r="AG27" s="85"/>
      <c r="AH27" s="85"/>
      <c r="AI27" s="85"/>
      <c r="AJ27" s="44"/>
      <c r="AK27" s="47"/>
      <c r="AL27" s="85"/>
      <c r="AM27" s="85"/>
      <c r="AN27" s="85"/>
      <c r="AO27" s="44"/>
      <c r="AP27" s="47"/>
      <c r="AQ27" s="85"/>
      <c r="AR27" s="85"/>
      <c r="AS27" s="85"/>
      <c r="AT27" s="44"/>
      <c r="AU27" s="47"/>
      <c r="AV27" s="85"/>
      <c r="AW27" s="85"/>
      <c r="AX27" s="85"/>
      <c r="AY27" s="44"/>
      <c r="AZ27" s="47"/>
      <c r="BA27" s="85"/>
      <c r="BB27" s="85"/>
      <c r="BC27" s="85"/>
    </row>
    <row r="28" spans="1:55" ht="15" customHeight="1" x14ac:dyDescent="0.2">
      <c r="A28" s="2" t="s">
        <v>188</v>
      </c>
      <c r="B28" s="2" t="s">
        <v>194</v>
      </c>
      <c r="C28" s="2" t="s">
        <v>67</v>
      </c>
      <c r="D28" s="85">
        <v>180</v>
      </c>
      <c r="E28" s="85">
        <v>107</v>
      </c>
      <c r="F28" s="85">
        <v>95</v>
      </c>
      <c r="G28" s="85" t="s">
        <v>190</v>
      </c>
      <c r="H28" s="85" t="s">
        <v>190</v>
      </c>
      <c r="I28" s="85" t="s">
        <v>190</v>
      </c>
      <c r="J28" s="85" t="s">
        <v>190</v>
      </c>
      <c r="K28" s="85" t="s">
        <v>190</v>
      </c>
      <c r="L28" s="85" t="s">
        <v>190</v>
      </c>
      <c r="M28" s="85" t="s">
        <v>190</v>
      </c>
      <c r="N28" s="85" t="s">
        <v>190</v>
      </c>
      <c r="P28" s="44"/>
      <c r="Q28" s="47"/>
      <c r="U28" s="44"/>
      <c r="V28" s="47"/>
      <c r="W28" s="85"/>
      <c r="X28" s="85"/>
      <c r="Y28" s="85"/>
      <c r="Z28" s="44"/>
      <c r="AA28" s="47"/>
      <c r="AB28" s="85"/>
      <c r="AC28" s="85"/>
      <c r="AD28" s="85"/>
      <c r="AE28" s="44"/>
      <c r="AF28" s="47"/>
      <c r="AG28" s="85"/>
      <c r="AH28" s="85"/>
      <c r="AI28" s="85"/>
      <c r="AJ28" s="44"/>
      <c r="AK28" s="47"/>
      <c r="AL28" s="85"/>
      <c r="AM28" s="85"/>
      <c r="AN28" s="85"/>
      <c r="AO28" s="44"/>
      <c r="AP28" s="47"/>
      <c r="AQ28" s="85"/>
      <c r="AR28" s="85"/>
      <c r="AS28" s="85"/>
      <c r="AT28" s="44"/>
      <c r="AU28" s="47"/>
      <c r="AV28" s="85"/>
      <c r="AW28" s="85"/>
      <c r="AX28" s="85"/>
      <c r="AY28" s="44"/>
      <c r="AZ28" s="47"/>
      <c r="BA28" s="85"/>
      <c r="BB28" s="85"/>
      <c r="BC28" s="85"/>
    </row>
    <row r="29" spans="1:55" ht="15" customHeight="1" x14ac:dyDescent="0.2">
      <c r="A29" s="70" t="s">
        <v>188</v>
      </c>
      <c r="B29" s="70" t="s">
        <v>194</v>
      </c>
      <c r="C29" s="70" t="s">
        <v>68</v>
      </c>
      <c r="D29" s="128">
        <v>242</v>
      </c>
      <c r="E29" s="128">
        <v>142</v>
      </c>
      <c r="F29" s="128">
        <v>133</v>
      </c>
      <c r="G29" s="128" t="s">
        <v>190</v>
      </c>
      <c r="H29" s="128" t="s">
        <v>190</v>
      </c>
      <c r="I29" s="128" t="s">
        <v>190</v>
      </c>
      <c r="J29" s="128" t="s">
        <v>190</v>
      </c>
      <c r="K29" s="128" t="s">
        <v>190</v>
      </c>
      <c r="L29" s="128" t="s">
        <v>190</v>
      </c>
      <c r="M29" s="128" t="s">
        <v>190</v>
      </c>
      <c r="N29" s="128" t="s">
        <v>190</v>
      </c>
      <c r="P29" s="44"/>
      <c r="Q29" s="47"/>
      <c r="U29" s="44"/>
      <c r="V29" s="47"/>
      <c r="W29" s="85"/>
      <c r="X29" s="85"/>
      <c r="Y29" s="85"/>
      <c r="Z29" s="44"/>
      <c r="AA29" s="47"/>
      <c r="AB29" s="85"/>
      <c r="AC29" s="85"/>
      <c r="AD29" s="85"/>
      <c r="AE29" s="44"/>
      <c r="AF29" s="47"/>
      <c r="AG29" s="85"/>
      <c r="AH29" s="85"/>
      <c r="AI29" s="85"/>
      <c r="AJ29" s="44"/>
      <c r="AK29" s="47"/>
      <c r="AL29" s="85"/>
      <c r="AM29" s="85"/>
      <c r="AN29" s="85"/>
      <c r="AO29" s="44"/>
      <c r="AP29" s="47"/>
      <c r="AQ29" s="85"/>
      <c r="AR29" s="85"/>
      <c r="AS29" s="85"/>
      <c r="AT29" s="44"/>
      <c r="AU29" s="47"/>
      <c r="AV29" s="85"/>
      <c r="AW29" s="85"/>
      <c r="AX29" s="85"/>
      <c r="AY29" s="44"/>
      <c r="AZ29" s="47"/>
      <c r="BA29" s="85"/>
      <c r="BB29" s="85"/>
      <c r="BC29" s="85"/>
    </row>
    <row r="30" spans="1:55" s="7" customFormat="1" ht="15" customHeight="1" x14ac:dyDescent="0.2">
      <c r="A30" s="125" t="s">
        <v>188</v>
      </c>
      <c r="B30" s="125" t="s">
        <v>195</v>
      </c>
      <c r="C30" s="125" t="s">
        <v>64</v>
      </c>
      <c r="D30" s="88">
        <v>76.666666666666671</v>
      </c>
      <c r="E30" s="88">
        <v>68.518518518518519</v>
      </c>
      <c r="F30" s="88">
        <v>68.627450980392155</v>
      </c>
      <c r="G30" s="88">
        <v>79.411764705882348</v>
      </c>
      <c r="H30" s="88">
        <v>80.434782608695656</v>
      </c>
      <c r="I30" s="88" t="s">
        <v>100</v>
      </c>
      <c r="J30" s="88" t="s">
        <v>100</v>
      </c>
      <c r="K30" s="88" t="s">
        <v>100</v>
      </c>
      <c r="L30" s="88" t="s">
        <v>100</v>
      </c>
      <c r="M30" s="88" t="s">
        <v>100</v>
      </c>
      <c r="N30" s="88" t="s">
        <v>100</v>
      </c>
      <c r="P30" s="44"/>
      <c r="Q30" s="126"/>
      <c r="U30" s="44"/>
      <c r="V30" s="126"/>
      <c r="W30" s="127"/>
      <c r="X30" s="127"/>
      <c r="Y30" s="127"/>
      <c r="Z30" s="44"/>
      <c r="AA30" s="126"/>
      <c r="AB30" s="127"/>
      <c r="AC30" s="127"/>
      <c r="AD30" s="127"/>
      <c r="AE30" s="44"/>
      <c r="AF30" s="126"/>
      <c r="AG30" s="127"/>
      <c r="AH30" s="127"/>
      <c r="AI30" s="127"/>
      <c r="AJ30" s="44"/>
      <c r="AK30" s="126"/>
      <c r="AL30" s="127"/>
      <c r="AM30" s="127"/>
      <c r="AN30" s="127"/>
      <c r="AO30" s="44"/>
      <c r="AP30" s="126"/>
      <c r="AQ30" s="127"/>
      <c r="AR30" s="127"/>
      <c r="AS30" s="127"/>
      <c r="AT30" s="44"/>
      <c r="AU30" s="126"/>
      <c r="AV30" s="127"/>
      <c r="AW30" s="127"/>
      <c r="AX30" s="127"/>
      <c r="AY30" s="44"/>
      <c r="AZ30" s="126"/>
      <c r="BA30" s="127"/>
      <c r="BB30" s="127"/>
      <c r="BC30" s="127"/>
    </row>
    <row r="31" spans="1:55" ht="15" customHeight="1" x14ac:dyDescent="0.2">
      <c r="A31" s="2" t="s">
        <v>188</v>
      </c>
      <c r="B31" s="2" t="s">
        <v>195</v>
      </c>
      <c r="C31" s="2" t="s">
        <v>65</v>
      </c>
      <c r="D31" s="47">
        <v>3.8913043478260869</v>
      </c>
      <c r="E31" s="47">
        <v>4.5675675675675675</v>
      </c>
      <c r="F31" s="47">
        <v>5.0571428571428569</v>
      </c>
      <c r="G31" s="47">
        <v>4.7962962962962967</v>
      </c>
      <c r="H31" s="47">
        <v>4.6216216216216219</v>
      </c>
      <c r="I31" s="47" t="s">
        <v>100</v>
      </c>
      <c r="J31" s="47" t="s">
        <v>100</v>
      </c>
      <c r="K31" s="47" t="s">
        <v>100</v>
      </c>
      <c r="L31" s="47" t="s">
        <v>100</v>
      </c>
      <c r="M31" s="47" t="s">
        <v>100</v>
      </c>
      <c r="N31" s="47" t="s">
        <v>100</v>
      </c>
      <c r="P31" s="44"/>
      <c r="Q31" s="47"/>
      <c r="U31" s="44"/>
      <c r="V31" s="47"/>
      <c r="W31" s="85"/>
      <c r="X31" s="85"/>
      <c r="Y31" s="85"/>
      <c r="Z31" s="44"/>
      <c r="AA31" s="47"/>
      <c r="AB31" s="85"/>
      <c r="AC31" s="85"/>
      <c r="AD31" s="85"/>
      <c r="AE31" s="44"/>
      <c r="AF31" s="47"/>
      <c r="AG31" s="85"/>
      <c r="AH31" s="85"/>
      <c r="AI31" s="85"/>
      <c r="AJ31" s="44"/>
      <c r="AK31" s="47"/>
      <c r="AL31" s="85"/>
      <c r="AM31" s="85"/>
      <c r="AN31" s="85"/>
      <c r="AO31" s="44"/>
      <c r="AP31" s="47"/>
      <c r="AQ31" s="85"/>
      <c r="AR31" s="85"/>
      <c r="AS31" s="85"/>
      <c r="AT31" s="44"/>
      <c r="AU31" s="47"/>
      <c r="AV31" s="85"/>
      <c r="AW31" s="85"/>
      <c r="AX31" s="85"/>
      <c r="AY31" s="44"/>
      <c r="AZ31" s="47"/>
      <c r="BA31" s="85"/>
      <c r="BB31" s="85"/>
      <c r="BC31" s="85"/>
    </row>
    <row r="32" spans="1:55" ht="15" customHeight="1" x14ac:dyDescent="0.2">
      <c r="A32" s="2" t="s">
        <v>188</v>
      </c>
      <c r="B32" s="2" t="s">
        <v>195</v>
      </c>
      <c r="C32" s="2" t="s">
        <v>66</v>
      </c>
      <c r="D32" s="85">
        <v>179</v>
      </c>
      <c r="E32" s="85">
        <v>169</v>
      </c>
      <c r="F32" s="85">
        <v>177</v>
      </c>
      <c r="G32" s="85">
        <v>259</v>
      </c>
      <c r="H32" s="85">
        <v>171</v>
      </c>
      <c r="I32" s="85">
        <v>95</v>
      </c>
      <c r="J32" s="85">
        <v>84</v>
      </c>
      <c r="K32" s="85">
        <v>94</v>
      </c>
      <c r="L32" s="85">
        <v>60</v>
      </c>
      <c r="M32" s="85">
        <v>20</v>
      </c>
      <c r="N32" s="84">
        <v>23</v>
      </c>
      <c r="P32" s="44"/>
      <c r="Q32" s="47"/>
      <c r="U32" s="44"/>
      <c r="V32" s="47"/>
      <c r="W32" s="85"/>
      <c r="X32" s="85"/>
      <c r="Y32" s="85"/>
      <c r="Z32" s="44"/>
      <c r="AA32" s="47"/>
      <c r="AB32" s="85"/>
      <c r="AC32" s="85"/>
      <c r="AD32" s="85"/>
      <c r="AE32" s="44"/>
      <c r="AF32" s="47"/>
      <c r="AG32" s="85"/>
      <c r="AH32" s="85"/>
      <c r="AI32" s="85"/>
      <c r="AJ32" s="44"/>
      <c r="AK32" s="47"/>
      <c r="AL32" s="85"/>
      <c r="AM32" s="85"/>
      <c r="AN32" s="85"/>
      <c r="AO32" s="44"/>
      <c r="AP32" s="47"/>
      <c r="AQ32" s="85"/>
      <c r="AR32" s="85"/>
      <c r="AS32" s="85"/>
      <c r="AT32" s="44"/>
      <c r="AU32" s="47"/>
      <c r="AV32" s="85"/>
      <c r="AW32" s="85"/>
      <c r="AX32" s="85"/>
      <c r="AY32" s="44"/>
      <c r="AZ32" s="47"/>
      <c r="BA32" s="85"/>
      <c r="BB32" s="85"/>
      <c r="BC32" s="85"/>
    </row>
    <row r="33" spans="1:55" ht="15" customHeight="1" x14ac:dyDescent="0.2">
      <c r="A33" s="2" t="s">
        <v>188</v>
      </c>
      <c r="B33" s="2" t="s">
        <v>195</v>
      </c>
      <c r="C33" s="2" t="s">
        <v>67</v>
      </c>
      <c r="D33" s="85">
        <v>46</v>
      </c>
      <c r="E33" s="85">
        <v>37</v>
      </c>
      <c r="F33" s="85">
        <v>35</v>
      </c>
      <c r="G33" s="85">
        <v>54</v>
      </c>
      <c r="H33" s="85">
        <v>37</v>
      </c>
      <c r="I33" s="85">
        <v>18</v>
      </c>
      <c r="J33" s="85">
        <v>17</v>
      </c>
      <c r="K33" s="85">
        <v>15</v>
      </c>
      <c r="L33" s="85">
        <v>9</v>
      </c>
      <c r="M33" s="85">
        <v>6</v>
      </c>
      <c r="N33" s="84">
        <v>7</v>
      </c>
      <c r="P33" s="44"/>
      <c r="Q33" s="47"/>
      <c r="U33" s="44"/>
      <c r="V33" s="47"/>
      <c r="W33" s="85"/>
      <c r="X33" s="85"/>
      <c r="Y33" s="85"/>
      <c r="Z33" s="44"/>
      <c r="AA33" s="47"/>
      <c r="AB33" s="85"/>
      <c r="AC33" s="85"/>
      <c r="AD33" s="85"/>
      <c r="AE33" s="44"/>
      <c r="AF33" s="47"/>
      <c r="AG33" s="85"/>
      <c r="AH33" s="85"/>
      <c r="AI33" s="85"/>
      <c r="AJ33" s="44"/>
      <c r="AK33" s="47"/>
      <c r="AL33" s="85"/>
      <c r="AM33" s="85"/>
      <c r="AN33" s="85"/>
      <c r="AO33" s="44"/>
      <c r="AP33" s="47"/>
      <c r="AQ33" s="85"/>
      <c r="AR33" s="85"/>
      <c r="AS33" s="85"/>
      <c r="AT33" s="44"/>
      <c r="AU33" s="47"/>
      <c r="AV33" s="85"/>
      <c r="AW33" s="85"/>
      <c r="AX33" s="85"/>
      <c r="AY33" s="44"/>
      <c r="AZ33" s="47"/>
      <c r="BA33" s="85"/>
      <c r="BB33" s="85"/>
      <c r="BC33" s="85"/>
    </row>
    <row r="34" spans="1:55" ht="15" customHeight="1" x14ac:dyDescent="0.2">
      <c r="A34" s="70" t="s">
        <v>188</v>
      </c>
      <c r="B34" s="70" t="s">
        <v>195</v>
      </c>
      <c r="C34" s="70" t="s">
        <v>68</v>
      </c>
      <c r="D34" s="128">
        <v>60</v>
      </c>
      <c r="E34" s="128">
        <v>54</v>
      </c>
      <c r="F34" s="128">
        <v>51</v>
      </c>
      <c r="G34" s="128">
        <v>68</v>
      </c>
      <c r="H34" s="128">
        <v>46</v>
      </c>
      <c r="I34" s="128">
        <v>21</v>
      </c>
      <c r="J34" s="128">
        <v>24</v>
      </c>
      <c r="K34" s="128">
        <v>26</v>
      </c>
      <c r="L34" s="128">
        <v>15</v>
      </c>
      <c r="M34" s="128">
        <v>10</v>
      </c>
      <c r="N34" s="86">
        <v>8</v>
      </c>
      <c r="P34" s="44"/>
      <c r="Q34" s="47"/>
      <c r="U34" s="44"/>
      <c r="V34" s="47"/>
      <c r="W34" s="85"/>
      <c r="X34" s="85"/>
      <c r="Y34" s="85"/>
      <c r="Z34" s="44"/>
      <c r="AA34" s="47"/>
      <c r="AB34" s="85"/>
      <c r="AC34" s="85"/>
      <c r="AD34" s="85"/>
      <c r="AE34" s="44"/>
      <c r="AF34" s="47"/>
      <c r="AG34" s="85"/>
      <c r="AH34" s="85"/>
      <c r="AI34" s="85"/>
      <c r="AJ34" s="44"/>
      <c r="AK34" s="47"/>
      <c r="AL34" s="85"/>
      <c r="AM34" s="85"/>
      <c r="AN34" s="85"/>
      <c r="AO34" s="44"/>
      <c r="AP34" s="47"/>
      <c r="AQ34" s="85"/>
      <c r="AR34" s="85"/>
      <c r="AS34" s="85"/>
      <c r="AT34" s="44"/>
      <c r="AU34" s="47"/>
      <c r="AV34" s="85"/>
      <c r="AW34" s="85"/>
      <c r="AX34" s="85"/>
      <c r="AY34" s="44"/>
      <c r="AZ34" s="47"/>
      <c r="BA34" s="85"/>
      <c r="BB34" s="85"/>
      <c r="BC34" s="85"/>
    </row>
    <row r="35" spans="1:55" s="7" customFormat="1" ht="15" customHeight="1" x14ac:dyDescent="0.2">
      <c r="A35" s="125" t="s">
        <v>188</v>
      </c>
      <c r="B35" s="125" t="s">
        <v>196</v>
      </c>
      <c r="C35" s="125" t="s">
        <v>64</v>
      </c>
      <c r="D35" s="88">
        <v>68.75</v>
      </c>
      <c r="E35" s="88">
        <v>48.275862068965516</v>
      </c>
      <c r="F35" s="88" t="s">
        <v>190</v>
      </c>
      <c r="G35" s="88" t="s">
        <v>190</v>
      </c>
      <c r="H35" s="88" t="s">
        <v>190</v>
      </c>
      <c r="I35" s="88" t="s">
        <v>190</v>
      </c>
      <c r="J35" s="88" t="s">
        <v>190</v>
      </c>
      <c r="K35" s="88" t="s">
        <v>190</v>
      </c>
      <c r="L35" s="88" t="s">
        <v>190</v>
      </c>
      <c r="M35" s="88" t="s">
        <v>190</v>
      </c>
      <c r="N35" s="88" t="s">
        <v>190</v>
      </c>
      <c r="P35" s="44"/>
      <c r="Q35" s="126"/>
      <c r="U35" s="44"/>
      <c r="V35" s="126"/>
      <c r="W35" s="127"/>
      <c r="X35" s="127"/>
      <c r="Y35" s="127"/>
      <c r="Z35" s="44"/>
      <c r="AA35" s="126"/>
      <c r="AB35" s="127"/>
      <c r="AC35" s="127"/>
      <c r="AD35" s="127"/>
      <c r="AE35" s="44"/>
      <c r="AF35" s="126"/>
      <c r="AG35" s="127"/>
      <c r="AH35" s="127"/>
      <c r="AI35" s="127"/>
      <c r="AJ35" s="44"/>
      <c r="AK35" s="126"/>
      <c r="AL35" s="127"/>
      <c r="AM35" s="127"/>
      <c r="AN35" s="127"/>
      <c r="AO35" s="44"/>
      <c r="AP35" s="126"/>
      <c r="AQ35" s="127"/>
      <c r="AR35" s="127"/>
      <c r="AS35" s="127"/>
      <c r="AT35" s="44"/>
      <c r="AU35" s="126"/>
      <c r="AV35" s="127"/>
      <c r="AW35" s="127"/>
      <c r="AX35" s="127"/>
      <c r="AY35" s="44"/>
      <c r="AZ35" s="126"/>
      <c r="BA35" s="127"/>
      <c r="BB35" s="127"/>
      <c r="BC35" s="127"/>
    </row>
    <row r="36" spans="1:55" ht="15" customHeight="1" x14ac:dyDescent="0.2">
      <c r="A36" s="2" t="s">
        <v>188</v>
      </c>
      <c r="B36" s="2" t="s">
        <v>196</v>
      </c>
      <c r="C36" s="2" t="s">
        <v>65</v>
      </c>
      <c r="D36" s="47">
        <v>3.4155844155844157</v>
      </c>
      <c r="E36" s="47" t="s">
        <v>100</v>
      </c>
      <c r="F36" s="47" t="s">
        <v>190</v>
      </c>
      <c r="G36" s="47" t="s">
        <v>190</v>
      </c>
      <c r="H36" s="47" t="s">
        <v>190</v>
      </c>
      <c r="I36" s="47" t="s">
        <v>190</v>
      </c>
      <c r="J36" s="47" t="s">
        <v>190</v>
      </c>
      <c r="K36" s="47" t="s">
        <v>190</v>
      </c>
      <c r="L36" s="47" t="s">
        <v>190</v>
      </c>
      <c r="M36" s="47" t="s">
        <v>190</v>
      </c>
      <c r="N36" s="47" t="s">
        <v>190</v>
      </c>
      <c r="P36" s="44"/>
      <c r="Q36" s="47"/>
      <c r="U36" s="44"/>
      <c r="V36" s="47"/>
      <c r="W36" s="85"/>
      <c r="X36" s="85"/>
      <c r="Y36" s="85"/>
      <c r="Z36" s="44"/>
      <c r="AA36" s="47"/>
      <c r="AB36" s="85"/>
      <c r="AC36" s="85"/>
      <c r="AD36" s="85"/>
      <c r="AE36" s="44"/>
      <c r="AF36" s="47"/>
      <c r="AG36" s="85"/>
      <c r="AH36" s="85"/>
      <c r="AI36" s="85"/>
      <c r="AJ36" s="44"/>
      <c r="AK36" s="47"/>
      <c r="AL36" s="85"/>
      <c r="AM36" s="85"/>
      <c r="AN36" s="85"/>
      <c r="AO36" s="44"/>
      <c r="AP36" s="47"/>
      <c r="AQ36" s="85"/>
      <c r="AR36" s="85"/>
      <c r="AS36" s="85"/>
      <c r="AT36" s="44"/>
      <c r="AU36" s="47"/>
      <c r="AV36" s="85"/>
      <c r="AW36" s="85"/>
      <c r="AX36" s="85"/>
      <c r="AY36" s="44"/>
      <c r="AZ36" s="47"/>
      <c r="BA36" s="85"/>
      <c r="BB36" s="85"/>
      <c r="BC36" s="85"/>
    </row>
    <row r="37" spans="1:55" ht="15" customHeight="1" x14ac:dyDescent="0.2">
      <c r="A37" s="2" t="s">
        <v>188</v>
      </c>
      <c r="B37" s="2" t="s">
        <v>196</v>
      </c>
      <c r="C37" s="2" t="s">
        <v>66</v>
      </c>
      <c r="D37" s="85">
        <v>263</v>
      </c>
      <c r="E37" s="85">
        <v>87</v>
      </c>
      <c r="F37" s="85" t="s">
        <v>190</v>
      </c>
      <c r="G37" s="85" t="s">
        <v>190</v>
      </c>
      <c r="H37" s="85" t="s">
        <v>190</v>
      </c>
      <c r="I37" s="85" t="s">
        <v>190</v>
      </c>
      <c r="J37" s="85" t="s">
        <v>190</v>
      </c>
      <c r="K37" s="85" t="s">
        <v>190</v>
      </c>
      <c r="L37" s="85" t="s">
        <v>190</v>
      </c>
      <c r="M37" s="85" t="s">
        <v>190</v>
      </c>
      <c r="N37" s="85" t="s">
        <v>190</v>
      </c>
      <c r="P37" s="44"/>
      <c r="Q37" s="47"/>
      <c r="U37" s="44"/>
      <c r="V37" s="47"/>
      <c r="W37" s="85"/>
      <c r="X37" s="85"/>
      <c r="Y37" s="85"/>
      <c r="Z37" s="44"/>
      <c r="AA37" s="47"/>
      <c r="AB37" s="85"/>
      <c r="AC37" s="85"/>
      <c r="AD37" s="85"/>
      <c r="AE37" s="44"/>
      <c r="AF37" s="47"/>
      <c r="AG37" s="85"/>
      <c r="AH37" s="85"/>
      <c r="AI37" s="85"/>
      <c r="AJ37" s="44"/>
      <c r="AK37" s="47"/>
      <c r="AL37" s="85"/>
      <c r="AM37" s="85"/>
      <c r="AN37" s="85"/>
      <c r="AO37" s="44"/>
      <c r="AP37" s="47"/>
      <c r="AQ37" s="85"/>
      <c r="AR37" s="85"/>
      <c r="AS37" s="85"/>
      <c r="AT37" s="44"/>
      <c r="AU37" s="47"/>
      <c r="AV37" s="85"/>
      <c r="AW37" s="85"/>
      <c r="AX37" s="85"/>
      <c r="AY37" s="44"/>
      <c r="AZ37" s="47"/>
      <c r="BA37" s="85"/>
      <c r="BB37" s="85"/>
      <c r="BC37" s="85"/>
    </row>
    <row r="38" spans="1:55" ht="15" customHeight="1" x14ac:dyDescent="0.2">
      <c r="A38" s="2" t="s">
        <v>188</v>
      </c>
      <c r="B38" s="2" t="s">
        <v>196</v>
      </c>
      <c r="C38" s="2" t="s">
        <v>67</v>
      </c>
      <c r="D38" s="85">
        <v>77</v>
      </c>
      <c r="E38" s="85">
        <v>28</v>
      </c>
      <c r="F38" s="85" t="s">
        <v>190</v>
      </c>
      <c r="G38" s="85" t="s">
        <v>190</v>
      </c>
      <c r="H38" s="85" t="s">
        <v>190</v>
      </c>
      <c r="I38" s="85" t="s">
        <v>190</v>
      </c>
      <c r="J38" s="85" t="s">
        <v>190</v>
      </c>
      <c r="K38" s="85" t="s">
        <v>190</v>
      </c>
      <c r="L38" s="85" t="s">
        <v>190</v>
      </c>
      <c r="M38" s="85" t="s">
        <v>190</v>
      </c>
      <c r="N38" s="85" t="s">
        <v>190</v>
      </c>
      <c r="P38" s="44"/>
      <c r="Q38" s="47"/>
      <c r="U38" s="44"/>
      <c r="V38" s="47"/>
      <c r="W38" s="85"/>
      <c r="X38" s="85"/>
      <c r="Y38" s="85"/>
      <c r="Z38" s="44"/>
      <c r="AA38" s="47"/>
      <c r="AB38" s="85"/>
      <c r="AC38" s="85"/>
      <c r="AD38" s="85"/>
      <c r="AE38" s="44"/>
      <c r="AF38" s="47"/>
      <c r="AG38" s="85"/>
      <c r="AH38" s="85"/>
      <c r="AI38" s="85"/>
      <c r="AJ38" s="44"/>
      <c r="AK38" s="47"/>
      <c r="AL38" s="85"/>
      <c r="AM38" s="85"/>
      <c r="AN38" s="85"/>
      <c r="AO38" s="44"/>
      <c r="AP38" s="47"/>
      <c r="AQ38" s="85"/>
      <c r="AR38" s="85"/>
      <c r="AS38" s="85"/>
      <c r="AT38" s="44"/>
      <c r="AU38" s="47"/>
      <c r="AV38" s="85"/>
      <c r="AW38" s="85"/>
      <c r="AX38" s="85"/>
      <c r="AY38" s="44"/>
      <c r="AZ38" s="47"/>
      <c r="BA38" s="85"/>
      <c r="BB38" s="85"/>
      <c r="BC38" s="85"/>
    </row>
    <row r="39" spans="1:55" ht="15" customHeight="1" x14ac:dyDescent="0.2">
      <c r="A39" s="70" t="s">
        <v>188</v>
      </c>
      <c r="B39" s="70" t="s">
        <v>196</v>
      </c>
      <c r="C39" s="70" t="s">
        <v>68</v>
      </c>
      <c r="D39" s="128">
        <v>112</v>
      </c>
      <c r="E39" s="128">
        <v>58</v>
      </c>
      <c r="F39" s="128" t="s">
        <v>190</v>
      </c>
      <c r="G39" s="128" t="s">
        <v>190</v>
      </c>
      <c r="H39" s="128" t="s">
        <v>190</v>
      </c>
      <c r="I39" s="128" t="s">
        <v>190</v>
      </c>
      <c r="J39" s="128" t="s">
        <v>190</v>
      </c>
      <c r="K39" s="128" t="s">
        <v>190</v>
      </c>
      <c r="L39" s="128" t="s">
        <v>190</v>
      </c>
      <c r="M39" s="128" t="s">
        <v>190</v>
      </c>
      <c r="N39" s="128" t="s">
        <v>190</v>
      </c>
      <c r="P39" s="44"/>
      <c r="Q39" s="47"/>
      <c r="U39" s="44"/>
      <c r="V39" s="47"/>
      <c r="W39" s="85"/>
      <c r="X39" s="85"/>
      <c r="Y39" s="85"/>
      <c r="Z39" s="44"/>
      <c r="AA39" s="47"/>
      <c r="AB39" s="85"/>
      <c r="AC39" s="85"/>
      <c r="AD39" s="85"/>
      <c r="AE39" s="44"/>
      <c r="AF39" s="47"/>
      <c r="AG39" s="85"/>
      <c r="AH39" s="85"/>
      <c r="AI39" s="85"/>
      <c r="AJ39" s="44"/>
      <c r="AK39" s="47"/>
      <c r="AL39" s="85"/>
      <c r="AM39" s="85"/>
      <c r="AN39" s="85"/>
      <c r="AO39" s="44"/>
      <c r="AP39" s="47"/>
      <c r="AQ39" s="85"/>
      <c r="AR39" s="85"/>
      <c r="AS39" s="85"/>
      <c r="AT39" s="44"/>
      <c r="AU39" s="47"/>
      <c r="AV39" s="85"/>
      <c r="AW39" s="85"/>
      <c r="AX39" s="85"/>
      <c r="AY39" s="44"/>
      <c r="AZ39" s="47"/>
      <c r="BA39" s="85"/>
      <c r="BB39" s="85"/>
      <c r="BC39" s="85"/>
    </row>
    <row r="40" spans="1:55" s="7" customFormat="1" ht="15" customHeight="1" x14ac:dyDescent="0.2">
      <c r="A40" s="125" t="s">
        <v>188</v>
      </c>
      <c r="B40" s="125" t="s">
        <v>197</v>
      </c>
      <c r="C40" s="125" t="s">
        <v>64</v>
      </c>
      <c r="D40" s="88">
        <v>61.320754716981135</v>
      </c>
      <c r="E40" s="88">
        <v>60.416666666666664</v>
      </c>
      <c r="F40" s="88">
        <v>63.855421686746986</v>
      </c>
      <c r="G40" s="88">
        <v>73.626373626373621</v>
      </c>
      <c r="H40" s="88">
        <v>59.210526315789473</v>
      </c>
      <c r="I40" s="88">
        <v>68.493150684931507</v>
      </c>
      <c r="J40" s="88">
        <v>67.272727272727266</v>
      </c>
      <c r="K40" s="88">
        <v>73.80952380952381</v>
      </c>
      <c r="L40" s="88">
        <v>52.941176470588239</v>
      </c>
      <c r="M40" s="88" t="s">
        <v>100</v>
      </c>
      <c r="N40" s="88" t="s">
        <v>100</v>
      </c>
      <c r="P40" s="44"/>
      <c r="Q40" s="126"/>
      <c r="U40" s="44"/>
      <c r="V40" s="126"/>
      <c r="W40" s="127"/>
      <c r="X40" s="127"/>
      <c r="Y40" s="127"/>
      <c r="Z40" s="44"/>
      <c r="AA40" s="126"/>
      <c r="AB40" s="127"/>
      <c r="AC40" s="127"/>
      <c r="AD40" s="127"/>
      <c r="AE40" s="44"/>
      <c r="AF40" s="126"/>
      <c r="AG40" s="127"/>
      <c r="AH40" s="127"/>
      <c r="AI40" s="127"/>
      <c r="AJ40" s="44"/>
      <c r="AK40" s="126"/>
      <c r="AL40" s="127"/>
      <c r="AM40" s="127"/>
      <c r="AN40" s="127"/>
      <c r="AO40" s="44"/>
      <c r="AP40" s="126"/>
      <c r="AQ40" s="127"/>
      <c r="AR40" s="127"/>
      <c r="AS40" s="127"/>
      <c r="AT40" s="44"/>
      <c r="AU40" s="126"/>
      <c r="AV40" s="127"/>
      <c r="AW40" s="127"/>
      <c r="AX40" s="127"/>
      <c r="AY40" s="44"/>
      <c r="AZ40" s="126"/>
      <c r="BA40" s="127"/>
      <c r="BB40" s="127"/>
      <c r="BC40" s="127"/>
    </row>
    <row r="41" spans="1:55" ht="15" customHeight="1" x14ac:dyDescent="0.2">
      <c r="A41" s="2" t="s">
        <v>188</v>
      </c>
      <c r="B41" s="2" t="s">
        <v>197</v>
      </c>
      <c r="C41" s="2" t="s">
        <v>65</v>
      </c>
      <c r="D41" s="47">
        <v>4.0769230769230766</v>
      </c>
      <c r="E41" s="47">
        <v>4.4137931034482758</v>
      </c>
      <c r="F41" s="47">
        <v>3.8867924528301887</v>
      </c>
      <c r="G41" s="47">
        <v>5.1044776119402986</v>
      </c>
      <c r="H41" s="47">
        <v>3.5777777777777779</v>
      </c>
      <c r="I41" s="47">
        <v>4.5199999999999996</v>
      </c>
      <c r="J41" s="47">
        <v>4.8108108108108105</v>
      </c>
      <c r="K41" s="47">
        <v>4.258064516129032</v>
      </c>
      <c r="L41" s="47" t="s">
        <v>100</v>
      </c>
      <c r="M41" s="47" t="s">
        <v>100</v>
      </c>
      <c r="N41" s="47" t="s">
        <v>100</v>
      </c>
      <c r="P41" s="44"/>
      <c r="Q41" s="47"/>
      <c r="U41" s="44"/>
      <c r="V41" s="47"/>
      <c r="W41" s="85"/>
      <c r="X41" s="85"/>
      <c r="Y41" s="85"/>
      <c r="Z41" s="44"/>
      <c r="AA41" s="47"/>
      <c r="AB41" s="85"/>
      <c r="AC41" s="85"/>
      <c r="AD41" s="85"/>
      <c r="AE41" s="44"/>
      <c r="AF41" s="47"/>
      <c r="AG41" s="85"/>
      <c r="AH41" s="85"/>
      <c r="AI41" s="85"/>
      <c r="AJ41" s="44"/>
      <c r="AK41" s="47"/>
      <c r="AL41" s="85"/>
      <c r="AM41" s="85"/>
      <c r="AN41" s="85"/>
      <c r="AO41" s="44"/>
      <c r="AP41" s="47"/>
      <c r="AQ41" s="85"/>
      <c r="AR41" s="85"/>
      <c r="AS41" s="85"/>
      <c r="AT41" s="44"/>
      <c r="AU41" s="47"/>
      <c r="AV41" s="85"/>
      <c r="AW41" s="85"/>
      <c r="AX41" s="85"/>
      <c r="AY41" s="44"/>
      <c r="AZ41" s="47"/>
      <c r="BA41" s="85"/>
      <c r="BB41" s="85"/>
      <c r="BC41" s="85"/>
    </row>
    <row r="42" spans="1:55" ht="15" customHeight="1" x14ac:dyDescent="0.2">
      <c r="A42" s="2" t="s">
        <v>188</v>
      </c>
      <c r="B42" s="2" t="s">
        <v>197</v>
      </c>
      <c r="C42" s="2" t="s">
        <v>66</v>
      </c>
      <c r="D42" s="85">
        <v>265</v>
      </c>
      <c r="E42" s="85">
        <v>256</v>
      </c>
      <c r="F42" s="85">
        <v>206</v>
      </c>
      <c r="G42" s="85">
        <v>342</v>
      </c>
      <c r="H42" s="85">
        <v>161</v>
      </c>
      <c r="I42" s="85">
        <v>226</v>
      </c>
      <c r="J42" s="85">
        <v>178</v>
      </c>
      <c r="K42" s="85">
        <v>132</v>
      </c>
      <c r="L42" s="85">
        <v>79</v>
      </c>
      <c r="M42" s="85">
        <v>48</v>
      </c>
      <c r="N42" s="84">
        <v>54</v>
      </c>
      <c r="P42" s="44"/>
      <c r="Q42" s="47"/>
      <c r="U42" s="44"/>
      <c r="V42" s="47"/>
      <c r="W42" s="85"/>
      <c r="X42" s="85"/>
      <c r="Y42" s="85"/>
      <c r="Z42" s="44"/>
      <c r="AA42" s="47"/>
      <c r="AB42" s="85"/>
      <c r="AC42" s="85"/>
      <c r="AD42" s="85"/>
      <c r="AE42" s="44"/>
      <c r="AF42" s="47"/>
      <c r="AG42" s="85"/>
      <c r="AH42" s="85"/>
      <c r="AI42" s="85"/>
      <c r="AJ42" s="44"/>
      <c r="AK42" s="47"/>
      <c r="AL42" s="85"/>
      <c r="AM42" s="85"/>
      <c r="AN42" s="85"/>
      <c r="AO42" s="44"/>
      <c r="AP42" s="47"/>
      <c r="AQ42" s="85"/>
      <c r="AR42" s="85"/>
      <c r="AS42" s="85"/>
      <c r="AT42" s="44"/>
      <c r="AU42" s="47"/>
      <c r="AV42" s="85"/>
      <c r="AW42" s="85"/>
      <c r="AX42" s="85"/>
      <c r="AY42" s="44"/>
      <c r="AZ42" s="47"/>
      <c r="BA42" s="85"/>
      <c r="BB42" s="85"/>
      <c r="BC42" s="85"/>
    </row>
    <row r="43" spans="1:55" ht="15" customHeight="1" x14ac:dyDescent="0.2">
      <c r="A43" s="2" t="s">
        <v>188</v>
      </c>
      <c r="B43" s="2" t="s">
        <v>197</v>
      </c>
      <c r="C43" s="2" t="s">
        <v>67</v>
      </c>
      <c r="D43" s="85">
        <v>65</v>
      </c>
      <c r="E43" s="85">
        <v>58</v>
      </c>
      <c r="F43" s="85">
        <v>53</v>
      </c>
      <c r="G43" s="85">
        <v>67</v>
      </c>
      <c r="H43" s="85">
        <v>45</v>
      </c>
      <c r="I43" s="85">
        <v>50</v>
      </c>
      <c r="J43" s="85">
        <v>37</v>
      </c>
      <c r="K43" s="85">
        <v>31</v>
      </c>
      <c r="L43" s="85">
        <v>18</v>
      </c>
      <c r="M43" s="85">
        <v>13</v>
      </c>
      <c r="N43" s="84">
        <v>11</v>
      </c>
      <c r="P43" s="44"/>
      <c r="Q43" s="47"/>
      <c r="U43" s="44"/>
      <c r="V43" s="47"/>
      <c r="W43" s="85"/>
      <c r="X43" s="85"/>
      <c r="Y43" s="85"/>
      <c r="Z43" s="44"/>
      <c r="AA43" s="47"/>
      <c r="AB43" s="85"/>
      <c r="AC43" s="85"/>
      <c r="AD43" s="85"/>
      <c r="AE43" s="44"/>
      <c r="AF43" s="47"/>
      <c r="AG43" s="85"/>
      <c r="AH43" s="85"/>
      <c r="AI43" s="85"/>
      <c r="AJ43" s="44"/>
      <c r="AK43" s="47"/>
      <c r="AL43" s="85"/>
      <c r="AM43" s="85"/>
      <c r="AN43" s="85"/>
      <c r="AO43" s="44"/>
      <c r="AP43" s="47"/>
      <c r="AQ43" s="85"/>
      <c r="AR43" s="85"/>
      <c r="AS43" s="85"/>
      <c r="AT43" s="44"/>
      <c r="AU43" s="47"/>
      <c r="AV43" s="85"/>
      <c r="AW43" s="85"/>
      <c r="AX43" s="85"/>
      <c r="AY43" s="44"/>
      <c r="AZ43" s="47"/>
      <c r="BA43" s="85"/>
      <c r="BB43" s="85"/>
      <c r="BC43" s="85"/>
    </row>
    <row r="44" spans="1:55" ht="15" customHeight="1" x14ac:dyDescent="0.2">
      <c r="A44" s="70" t="s">
        <v>188</v>
      </c>
      <c r="B44" s="70" t="s">
        <v>197</v>
      </c>
      <c r="C44" s="70" t="s">
        <v>68</v>
      </c>
      <c r="D44" s="128">
        <v>106</v>
      </c>
      <c r="E44" s="128">
        <v>96</v>
      </c>
      <c r="F44" s="128">
        <v>83</v>
      </c>
      <c r="G44" s="128">
        <v>91</v>
      </c>
      <c r="H44" s="128">
        <v>76</v>
      </c>
      <c r="I44" s="128">
        <v>73</v>
      </c>
      <c r="J44" s="128">
        <v>55</v>
      </c>
      <c r="K44" s="128">
        <v>42</v>
      </c>
      <c r="L44" s="128">
        <v>34</v>
      </c>
      <c r="M44" s="128">
        <v>26</v>
      </c>
      <c r="N44" s="86">
        <v>16</v>
      </c>
      <c r="P44" s="44"/>
      <c r="Q44" s="47"/>
      <c r="U44" s="44"/>
      <c r="V44" s="47"/>
      <c r="W44" s="85"/>
      <c r="X44" s="85"/>
      <c r="Y44" s="85"/>
      <c r="Z44" s="44"/>
      <c r="AA44" s="47"/>
      <c r="AB44" s="85"/>
      <c r="AC44" s="85"/>
      <c r="AD44" s="85"/>
      <c r="AE44" s="44"/>
      <c r="AF44" s="47"/>
      <c r="AG44" s="85"/>
      <c r="AH44" s="85"/>
      <c r="AI44" s="85"/>
      <c r="AJ44" s="44"/>
      <c r="AK44" s="47"/>
      <c r="AL44" s="85"/>
      <c r="AM44" s="85"/>
      <c r="AN44" s="85"/>
      <c r="AO44" s="44"/>
      <c r="AP44" s="47"/>
      <c r="AQ44" s="85"/>
      <c r="AR44" s="85"/>
      <c r="AS44" s="85"/>
      <c r="AT44" s="44"/>
      <c r="AU44" s="47"/>
      <c r="AV44" s="85"/>
      <c r="AW44" s="85"/>
      <c r="AX44" s="85"/>
      <c r="AY44" s="44"/>
      <c r="AZ44" s="47"/>
      <c r="BA44" s="85"/>
      <c r="BB44" s="85"/>
      <c r="BC44" s="85"/>
    </row>
    <row r="45" spans="1:55" s="7" customFormat="1" ht="15" customHeight="1" x14ac:dyDescent="0.2">
      <c r="A45" s="125" t="s">
        <v>188</v>
      </c>
      <c r="B45" s="125" t="s">
        <v>198</v>
      </c>
      <c r="C45" s="125" t="s">
        <v>64</v>
      </c>
      <c r="D45" s="88">
        <v>71.721311475409834</v>
      </c>
      <c r="E45" s="88">
        <v>69.142857142857139</v>
      </c>
      <c r="F45" s="88">
        <v>70.198675496688736</v>
      </c>
      <c r="G45" s="88">
        <v>70.661157024793383</v>
      </c>
      <c r="H45" s="88">
        <v>67.336683417085425</v>
      </c>
      <c r="I45" s="88">
        <v>67.0807453416149</v>
      </c>
      <c r="J45" s="88">
        <v>63.945578231292515</v>
      </c>
      <c r="K45" s="88">
        <v>67.910447761194035</v>
      </c>
      <c r="L45" s="88">
        <v>61.53846153846154</v>
      </c>
      <c r="M45" s="88">
        <v>70.212765957446805</v>
      </c>
      <c r="N45" s="88">
        <v>71.15384615384616</v>
      </c>
      <c r="P45" s="44"/>
      <c r="Q45" s="126"/>
      <c r="U45" s="44"/>
      <c r="V45" s="126"/>
      <c r="W45" s="127"/>
      <c r="X45" s="127"/>
      <c r="Y45" s="127"/>
      <c r="Z45" s="44"/>
      <c r="AA45" s="126"/>
      <c r="AB45" s="127"/>
      <c r="AC45" s="127"/>
      <c r="AD45" s="127"/>
      <c r="AE45" s="44"/>
      <c r="AF45" s="126"/>
      <c r="AG45" s="127"/>
      <c r="AH45" s="127"/>
      <c r="AI45" s="127"/>
      <c r="AJ45" s="44"/>
      <c r="AK45" s="126"/>
      <c r="AL45" s="127"/>
      <c r="AM45" s="127"/>
      <c r="AN45" s="127"/>
      <c r="AO45" s="44"/>
      <c r="AP45" s="126"/>
      <c r="AQ45" s="127"/>
      <c r="AR45" s="127"/>
      <c r="AS45" s="127"/>
      <c r="AT45" s="44"/>
      <c r="AU45" s="126"/>
      <c r="AV45" s="127"/>
      <c r="AW45" s="127"/>
      <c r="AX45" s="127"/>
      <c r="AY45" s="44"/>
      <c r="AZ45" s="126"/>
      <c r="BA45" s="127"/>
      <c r="BB45" s="127"/>
      <c r="BC45" s="127"/>
    </row>
    <row r="46" spans="1:55" ht="15" customHeight="1" x14ac:dyDescent="0.2">
      <c r="A46" s="2" t="s">
        <v>188</v>
      </c>
      <c r="B46" s="2" t="s">
        <v>198</v>
      </c>
      <c r="C46" s="2" t="s">
        <v>65</v>
      </c>
      <c r="D46" s="47">
        <v>3.9428571428571431</v>
      </c>
      <c r="E46" s="47">
        <v>4.9173553719008263</v>
      </c>
      <c r="F46" s="47">
        <v>5.6698113207547172</v>
      </c>
      <c r="G46" s="47">
        <v>5.4269005847953213</v>
      </c>
      <c r="H46" s="47">
        <v>5.2462686567164178</v>
      </c>
      <c r="I46" s="47">
        <v>5.4907407407407405</v>
      </c>
      <c r="J46" s="47">
        <v>6.4255319148936172</v>
      </c>
      <c r="K46" s="47">
        <v>4.9010989010989015</v>
      </c>
      <c r="L46" s="47">
        <v>4.5357142857142856</v>
      </c>
      <c r="M46" s="47">
        <v>4.7272727272727275</v>
      </c>
      <c r="N46" s="47">
        <v>5.4594594594594597</v>
      </c>
      <c r="P46" s="44"/>
      <c r="Q46" s="47"/>
      <c r="U46" s="44"/>
      <c r="V46" s="47"/>
      <c r="W46" s="85"/>
      <c r="X46" s="85"/>
      <c r="Y46" s="85"/>
      <c r="Z46" s="44"/>
      <c r="AA46" s="47"/>
      <c r="AB46" s="85"/>
      <c r="AC46" s="85"/>
      <c r="AD46" s="85"/>
      <c r="AE46" s="44"/>
      <c r="AF46" s="47"/>
      <c r="AG46" s="85"/>
      <c r="AH46" s="85"/>
      <c r="AI46" s="85"/>
      <c r="AJ46" s="44"/>
      <c r="AK46" s="47"/>
      <c r="AL46" s="85"/>
      <c r="AM46" s="85"/>
      <c r="AN46" s="85"/>
      <c r="AO46" s="44"/>
      <c r="AP46" s="47"/>
      <c r="AQ46" s="85"/>
      <c r="AR46" s="85"/>
      <c r="AS46" s="85"/>
      <c r="AT46" s="44"/>
      <c r="AU46" s="47"/>
      <c r="AV46" s="85"/>
      <c r="AW46" s="85"/>
      <c r="AX46" s="85"/>
      <c r="AY46" s="44"/>
      <c r="AZ46" s="47"/>
      <c r="BA46" s="85"/>
      <c r="BB46" s="85"/>
      <c r="BC46" s="85"/>
    </row>
    <row r="47" spans="1:55" ht="15" customHeight="1" x14ac:dyDescent="0.2">
      <c r="A47" s="2" t="s">
        <v>188</v>
      </c>
      <c r="B47" s="2" t="s">
        <v>198</v>
      </c>
      <c r="C47" s="2" t="s">
        <v>66</v>
      </c>
      <c r="D47" s="85">
        <v>690</v>
      </c>
      <c r="E47" s="85">
        <v>595</v>
      </c>
      <c r="F47" s="85">
        <v>601</v>
      </c>
      <c r="G47" s="85">
        <v>928</v>
      </c>
      <c r="H47" s="85">
        <v>703</v>
      </c>
      <c r="I47" s="85">
        <v>593</v>
      </c>
      <c r="J47" s="85">
        <v>604</v>
      </c>
      <c r="K47" s="85">
        <v>446</v>
      </c>
      <c r="L47" s="85">
        <v>254</v>
      </c>
      <c r="M47" s="85">
        <v>156</v>
      </c>
      <c r="N47" s="84">
        <v>202</v>
      </c>
      <c r="P47" s="44"/>
      <c r="Q47" s="47"/>
      <c r="U47" s="44"/>
      <c r="V47" s="47"/>
      <c r="W47" s="85"/>
      <c r="X47" s="85"/>
      <c r="Y47" s="85"/>
      <c r="Z47" s="44"/>
      <c r="AA47" s="47"/>
      <c r="AB47" s="85"/>
      <c r="AC47" s="85"/>
      <c r="AD47" s="85"/>
      <c r="AE47" s="44"/>
      <c r="AF47" s="47"/>
      <c r="AG47" s="85"/>
      <c r="AH47" s="85"/>
      <c r="AI47" s="85"/>
      <c r="AJ47" s="44"/>
      <c r="AK47" s="47"/>
      <c r="AL47" s="85"/>
      <c r="AM47" s="85"/>
      <c r="AN47" s="85"/>
      <c r="AO47" s="44"/>
      <c r="AP47" s="47"/>
      <c r="AQ47" s="85"/>
      <c r="AR47" s="85"/>
      <c r="AS47" s="85"/>
      <c r="AT47" s="44"/>
      <c r="AU47" s="47"/>
      <c r="AV47" s="85"/>
      <c r="AW47" s="85"/>
      <c r="AX47" s="85"/>
      <c r="AY47" s="44"/>
      <c r="AZ47" s="47"/>
      <c r="BA47" s="85"/>
      <c r="BB47" s="85"/>
      <c r="BC47" s="85"/>
    </row>
    <row r="48" spans="1:55" ht="15" customHeight="1" x14ac:dyDescent="0.2">
      <c r="A48" s="2" t="s">
        <v>188</v>
      </c>
      <c r="B48" s="2" t="s">
        <v>198</v>
      </c>
      <c r="C48" s="2" t="s">
        <v>67</v>
      </c>
      <c r="D48" s="85">
        <v>175</v>
      </c>
      <c r="E48" s="85">
        <v>121</v>
      </c>
      <c r="F48" s="85">
        <v>106</v>
      </c>
      <c r="G48" s="85">
        <v>171</v>
      </c>
      <c r="H48" s="85">
        <v>134</v>
      </c>
      <c r="I48" s="85">
        <v>108</v>
      </c>
      <c r="J48" s="85">
        <v>94</v>
      </c>
      <c r="K48" s="85">
        <v>91</v>
      </c>
      <c r="L48" s="85">
        <v>56</v>
      </c>
      <c r="M48" s="85">
        <v>33</v>
      </c>
      <c r="N48" s="84">
        <v>37</v>
      </c>
      <c r="P48" s="44"/>
      <c r="Q48" s="47"/>
      <c r="U48" s="44"/>
      <c r="V48" s="47"/>
      <c r="W48" s="85"/>
      <c r="X48" s="85"/>
      <c r="Y48" s="85"/>
      <c r="Z48" s="44"/>
      <c r="AA48" s="47"/>
      <c r="AB48" s="85"/>
      <c r="AC48" s="85"/>
      <c r="AD48" s="85"/>
      <c r="AE48" s="44"/>
      <c r="AF48" s="47"/>
      <c r="AG48" s="85"/>
      <c r="AH48" s="85"/>
      <c r="AI48" s="85"/>
      <c r="AJ48" s="44"/>
      <c r="AK48" s="47"/>
      <c r="AL48" s="85"/>
      <c r="AM48" s="85"/>
      <c r="AN48" s="85"/>
      <c r="AO48" s="44"/>
      <c r="AP48" s="47"/>
      <c r="AQ48" s="85"/>
      <c r="AR48" s="85"/>
      <c r="AS48" s="85"/>
      <c r="AT48" s="44"/>
      <c r="AU48" s="47"/>
      <c r="AV48" s="85"/>
      <c r="AW48" s="85"/>
      <c r="AX48" s="85"/>
      <c r="AY48" s="44"/>
      <c r="AZ48" s="47"/>
      <c r="BA48" s="85"/>
      <c r="BB48" s="85"/>
      <c r="BC48" s="85"/>
    </row>
    <row r="49" spans="1:55" ht="15" customHeight="1" x14ac:dyDescent="0.2">
      <c r="A49" s="70" t="s">
        <v>188</v>
      </c>
      <c r="B49" s="70" t="s">
        <v>198</v>
      </c>
      <c r="C49" s="70" t="s">
        <v>68</v>
      </c>
      <c r="D49" s="128">
        <v>244</v>
      </c>
      <c r="E49" s="128">
        <v>175</v>
      </c>
      <c r="F49" s="128">
        <v>151</v>
      </c>
      <c r="G49" s="128">
        <v>242</v>
      </c>
      <c r="H49" s="128">
        <v>199</v>
      </c>
      <c r="I49" s="128">
        <v>161</v>
      </c>
      <c r="J49" s="128">
        <v>147</v>
      </c>
      <c r="K49" s="128">
        <v>134</v>
      </c>
      <c r="L49" s="128">
        <v>91</v>
      </c>
      <c r="M49" s="128">
        <v>47</v>
      </c>
      <c r="N49" s="86">
        <v>52</v>
      </c>
      <c r="P49" s="44"/>
      <c r="Q49" s="47"/>
      <c r="U49" s="44"/>
      <c r="V49" s="47"/>
      <c r="W49" s="85"/>
      <c r="X49" s="85"/>
      <c r="Y49" s="85"/>
      <c r="Z49" s="44"/>
      <c r="AA49" s="47"/>
      <c r="AB49" s="85"/>
      <c r="AC49" s="85"/>
      <c r="AD49" s="85"/>
      <c r="AE49" s="44"/>
      <c r="AF49" s="47"/>
      <c r="AG49" s="85"/>
      <c r="AH49" s="85"/>
      <c r="AI49" s="85"/>
      <c r="AJ49" s="44"/>
      <c r="AK49" s="47"/>
      <c r="AL49" s="85"/>
      <c r="AM49" s="85"/>
      <c r="AN49" s="85"/>
      <c r="AO49" s="44"/>
      <c r="AP49" s="47"/>
      <c r="AQ49" s="85"/>
      <c r="AR49" s="85"/>
      <c r="AS49" s="85"/>
      <c r="AT49" s="44"/>
      <c r="AU49" s="47"/>
      <c r="AV49" s="85"/>
      <c r="AW49" s="85"/>
      <c r="AX49" s="85"/>
      <c r="AY49" s="44"/>
      <c r="AZ49" s="47"/>
      <c r="BA49" s="85"/>
      <c r="BB49" s="85"/>
      <c r="BC49" s="85"/>
    </row>
    <row r="50" spans="1:55" s="7" customFormat="1" ht="15" customHeight="1" x14ac:dyDescent="0.2">
      <c r="A50" s="125" t="s">
        <v>199</v>
      </c>
      <c r="B50" s="125" t="s">
        <v>200</v>
      </c>
      <c r="C50" s="125" t="s">
        <v>64</v>
      </c>
      <c r="D50" s="88" t="s">
        <v>100</v>
      </c>
      <c r="E50" s="88" t="s">
        <v>100</v>
      </c>
      <c r="F50" s="88" t="s">
        <v>100</v>
      </c>
      <c r="G50" s="88">
        <v>69.696969696969703</v>
      </c>
      <c r="H50" s="88" t="s">
        <v>100</v>
      </c>
      <c r="I50" s="88" t="s">
        <v>100</v>
      </c>
      <c r="J50" s="88" t="s">
        <v>100</v>
      </c>
      <c r="K50" s="88" t="s">
        <v>100</v>
      </c>
      <c r="L50" s="88" t="s">
        <v>190</v>
      </c>
      <c r="M50" s="88" t="s">
        <v>190</v>
      </c>
      <c r="N50" s="88" t="s">
        <v>190</v>
      </c>
      <c r="P50" s="44"/>
      <c r="Q50" s="126"/>
      <c r="U50" s="44"/>
      <c r="V50" s="126"/>
      <c r="W50" s="127"/>
      <c r="X50" s="127"/>
      <c r="Y50" s="127"/>
      <c r="Z50" s="44"/>
      <c r="AA50" s="126"/>
      <c r="AB50" s="127"/>
      <c r="AC50" s="127"/>
      <c r="AD50" s="127"/>
      <c r="AE50" s="44"/>
      <c r="AF50" s="126"/>
      <c r="AG50" s="127"/>
      <c r="AH50" s="127"/>
      <c r="AI50" s="127"/>
      <c r="AJ50" s="44"/>
      <c r="AK50" s="126"/>
      <c r="AL50" s="127"/>
      <c r="AM50" s="127"/>
      <c r="AN50" s="127"/>
      <c r="AO50" s="44"/>
      <c r="AP50" s="126"/>
      <c r="AQ50" s="127"/>
      <c r="AR50" s="127"/>
      <c r="AS50" s="127"/>
      <c r="AT50" s="44"/>
      <c r="AU50" s="126"/>
      <c r="AV50" s="127"/>
      <c r="AW50" s="127"/>
      <c r="AX50" s="127"/>
      <c r="AY50" s="44"/>
      <c r="AZ50" s="126"/>
      <c r="BA50" s="127"/>
      <c r="BB50" s="127"/>
      <c r="BC50" s="127"/>
    </row>
    <row r="51" spans="1:55" ht="15" customHeight="1" x14ac:dyDescent="0.2">
      <c r="A51" s="2" t="s">
        <v>199</v>
      </c>
      <c r="B51" s="2" t="s">
        <v>200</v>
      </c>
      <c r="C51" s="2" t="s">
        <v>65</v>
      </c>
      <c r="D51" s="47" t="s">
        <v>100</v>
      </c>
      <c r="E51" s="47" t="s">
        <v>100</v>
      </c>
      <c r="F51" s="47" t="s">
        <v>100</v>
      </c>
      <c r="G51" s="47" t="s">
        <v>100</v>
      </c>
      <c r="H51" s="47" t="s">
        <v>100</v>
      </c>
      <c r="I51" s="47" t="s">
        <v>100</v>
      </c>
      <c r="J51" s="47" t="s">
        <v>100</v>
      </c>
      <c r="K51" s="47" t="s">
        <v>100</v>
      </c>
      <c r="L51" s="47" t="s">
        <v>190</v>
      </c>
      <c r="M51" s="47" t="s">
        <v>190</v>
      </c>
      <c r="N51" s="47" t="s">
        <v>190</v>
      </c>
      <c r="P51" s="44"/>
      <c r="Q51" s="47"/>
      <c r="U51" s="44"/>
      <c r="V51" s="47"/>
      <c r="W51" s="85"/>
      <c r="X51" s="85"/>
      <c r="Y51" s="85"/>
      <c r="Z51" s="44"/>
      <c r="AA51" s="47"/>
      <c r="AB51" s="85"/>
      <c r="AC51" s="85"/>
      <c r="AD51" s="85"/>
      <c r="AE51" s="44"/>
      <c r="AF51" s="47"/>
      <c r="AG51" s="85"/>
      <c r="AH51" s="85"/>
      <c r="AI51" s="85"/>
      <c r="AJ51" s="44"/>
      <c r="AK51" s="47"/>
      <c r="AL51" s="85"/>
      <c r="AM51" s="85"/>
      <c r="AN51" s="85"/>
      <c r="AO51" s="44"/>
      <c r="AP51" s="47"/>
      <c r="AQ51" s="85"/>
      <c r="AR51" s="85"/>
      <c r="AS51" s="85"/>
      <c r="AT51" s="44"/>
      <c r="AU51" s="47"/>
      <c r="AV51" s="85"/>
      <c r="AW51" s="85"/>
      <c r="AX51" s="85"/>
      <c r="AY51" s="44"/>
      <c r="AZ51" s="47"/>
      <c r="BA51" s="85"/>
      <c r="BB51" s="85"/>
      <c r="BC51" s="85"/>
    </row>
    <row r="52" spans="1:55" ht="15" customHeight="1" x14ac:dyDescent="0.2">
      <c r="A52" s="2" t="s">
        <v>199</v>
      </c>
      <c r="B52" s="2" t="s">
        <v>200</v>
      </c>
      <c r="C52" s="2" t="s">
        <v>66</v>
      </c>
      <c r="D52" s="85">
        <v>19</v>
      </c>
      <c r="E52" s="85">
        <v>85</v>
      </c>
      <c r="F52" s="85">
        <v>93</v>
      </c>
      <c r="G52" s="85">
        <v>132</v>
      </c>
      <c r="H52" s="85">
        <v>38</v>
      </c>
      <c r="I52" s="85">
        <v>58</v>
      </c>
      <c r="J52" s="85">
        <v>17</v>
      </c>
      <c r="K52" s="85">
        <v>34</v>
      </c>
      <c r="L52" s="85" t="s">
        <v>190</v>
      </c>
      <c r="M52" s="85">
        <v>44</v>
      </c>
      <c r="N52" s="85" t="s">
        <v>190</v>
      </c>
      <c r="P52" s="44"/>
      <c r="Q52" s="47"/>
      <c r="U52" s="44"/>
      <c r="V52" s="47"/>
      <c r="W52" s="85"/>
      <c r="X52" s="85"/>
      <c r="Y52" s="85"/>
      <c r="Z52" s="44"/>
      <c r="AA52" s="47"/>
      <c r="AB52" s="85"/>
      <c r="AC52" s="85"/>
      <c r="AD52" s="85"/>
      <c r="AE52" s="44"/>
      <c r="AF52" s="47"/>
      <c r="AG52" s="85"/>
      <c r="AH52" s="85"/>
      <c r="AI52" s="85"/>
      <c r="AJ52" s="44"/>
      <c r="AK52" s="47"/>
      <c r="AL52" s="85"/>
      <c r="AM52" s="85"/>
      <c r="AN52" s="85"/>
      <c r="AO52" s="44"/>
      <c r="AP52" s="47"/>
      <c r="AQ52" s="85"/>
      <c r="AR52" s="85"/>
      <c r="AS52" s="85"/>
      <c r="AT52" s="44"/>
      <c r="AU52" s="47"/>
      <c r="AV52" s="85"/>
      <c r="AW52" s="85"/>
      <c r="AX52" s="85"/>
      <c r="AY52" s="44"/>
      <c r="AZ52" s="47"/>
      <c r="BA52" s="85"/>
      <c r="BB52" s="85"/>
      <c r="BC52" s="85"/>
    </row>
    <row r="53" spans="1:55" ht="15" customHeight="1" x14ac:dyDescent="0.2">
      <c r="A53" s="2" t="s">
        <v>199</v>
      </c>
      <c r="B53" s="2" t="s">
        <v>200</v>
      </c>
      <c r="C53" s="2" t="s">
        <v>67</v>
      </c>
      <c r="D53" s="85">
        <v>4</v>
      </c>
      <c r="E53" s="85">
        <v>17</v>
      </c>
      <c r="F53" s="85">
        <v>16</v>
      </c>
      <c r="G53" s="85">
        <v>23</v>
      </c>
      <c r="H53" s="85">
        <v>8</v>
      </c>
      <c r="I53" s="85">
        <v>12</v>
      </c>
      <c r="J53" s="85">
        <v>4</v>
      </c>
      <c r="K53" s="85">
        <v>7</v>
      </c>
      <c r="L53" s="85" t="s">
        <v>190</v>
      </c>
      <c r="M53" s="85">
        <v>3</v>
      </c>
      <c r="N53" s="85" t="s">
        <v>190</v>
      </c>
      <c r="P53" s="44"/>
      <c r="Q53" s="47"/>
      <c r="U53" s="44"/>
      <c r="V53" s="47"/>
      <c r="W53" s="85"/>
      <c r="X53" s="85"/>
      <c r="Y53" s="85"/>
      <c r="Z53" s="44"/>
      <c r="AA53" s="47"/>
      <c r="AB53" s="85"/>
      <c r="AC53" s="85"/>
      <c r="AD53" s="85"/>
      <c r="AE53" s="44"/>
      <c r="AF53" s="47"/>
      <c r="AG53" s="85"/>
      <c r="AH53" s="85"/>
      <c r="AI53" s="85"/>
      <c r="AJ53" s="44"/>
      <c r="AK53" s="47"/>
      <c r="AL53" s="85"/>
      <c r="AM53" s="85"/>
      <c r="AN53" s="85"/>
      <c r="AO53" s="44"/>
      <c r="AP53" s="47"/>
      <c r="AQ53" s="85"/>
      <c r="AR53" s="85"/>
      <c r="AS53" s="85"/>
      <c r="AT53" s="44"/>
      <c r="AU53" s="47"/>
      <c r="AV53" s="85"/>
      <c r="AW53" s="85"/>
      <c r="AX53" s="85"/>
      <c r="AY53" s="44"/>
      <c r="AZ53" s="47"/>
      <c r="BA53" s="85"/>
      <c r="BB53" s="85"/>
      <c r="BC53" s="85"/>
    </row>
    <row r="54" spans="1:55" ht="15" customHeight="1" x14ac:dyDescent="0.2">
      <c r="A54" s="70" t="s">
        <v>199</v>
      </c>
      <c r="B54" s="70" t="s">
        <v>200</v>
      </c>
      <c r="C54" s="70" t="s">
        <v>68</v>
      </c>
      <c r="D54" s="128">
        <v>6</v>
      </c>
      <c r="E54" s="128">
        <v>18</v>
      </c>
      <c r="F54" s="128">
        <v>23</v>
      </c>
      <c r="G54" s="128">
        <v>33</v>
      </c>
      <c r="H54" s="128">
        <v>22</v>
      </c>
      <c r="I54" s="128">
        <v>13</v>
      </c>
      <c r="J54" s="128">
        <v>8</v>
      </c>
      <c r="K54" s="128">
        <v>13</v>
      </c>
      <c r="L54" s="128" t="s">
        <v>190</v>
      </c>
      <c r="M54" s="128">
        <v>6</v>
      </c>
      <c r="N54" s="128" t="s">
        <v>190</v>
      </c>
      <c r="P54" s="44"/>
      <c r="Q54" s="47"/>
      <c r="U54" s="44"/>
      <c r="V54" s="47"/>
      <c r="W54" s="85"/>
      <c r="X54" s="85"/>
      <c r="Y54" s="85"/>
      <c r="Z54" s="44"/>
      <c r="AA54" s="47"/>
      <c r="AB54" s="85"/>
      <c r="AC54" s="85"/>
      <c r="AD54" s="85"/>
      <c r="AE54" s="44"/>
      <c r="AF54" s="47"/>
      <c r="AG54" s="85"/>
      <c r="AH54" s="85"/>
      <c r="AI54" s="85"/>
      <c r="AJ54" s="44"/>
      <c r="AK54" s="47"/>
      <c r="AL54" s="85"/>
      <c r="AM54" s="85"/>
      <c r="AN54" s="85"/>
      <c r="AO54" s="44"/>
      <c r="AP54" s="47"/>
      <c r="AQ54" s="85"/>
      <c r="AR54" s="85"/>
      <c r="AS54" s="85"/>
      <c r="AT54" s="44"/>
      <c r="AU54" s="47"/>
      <c r="AV54" s="85"/>
      <c r="AW54" s="85"/>
      <c r="AX54" s="85"/>
      <c r="AY54" s="44"/>
      <c r="AZ54" s="47"/>
      <c r="BA54" s="85"/>
      <c r="BB54" s="85"/>
      <c r="BC54" s="85"/>
    </row>
    <row r="55" spans="1:55" s="7" customFormat="1" ht="15" customHeight="1" x14ac:dyDescent="0.2">
      <c r="A55" s="125" t="s">
        <v>199</v>
      </c>
      <c r="B55" s="125" t="s">
        <v>201</v>
      </c>
      <c r="C55" s="125" t="s">
        <v>64</v>
      </c>
      <c r="D55" s="88" t="s">
        <v>100</v>
      </c>
      <c r="E55" s="88" t="s">
        <v>190</v>
      </c>
      <c r="F55" s="88" t="s">
        <v>190</v>
      </c>
      <c r="G55" s="88" t="s">
        <v>190</v>
      </c>
      <c r="H55" s="88" t="s">
        <v>190</v>
      </c>
      <c r="I55" s="88" t="s">
        <v>190</v>
      </c>
      <c r="J55" s="88" t="s">
        <v>190</v>
      </c>
      <c r="K55" s="88" t="s">
        <v>190</v>
      </c>
      <c r="L55" s="88" t="s">
        <v>190</v>
      </c>
      <c r="M55" s="88" t="s">
        <v>190</v>
      </c>
      <c r="N55" s="88" t="s">
        <v>190</v>
      </c>
      <c r="P55" s="44"/>
      <c r="Q55" s="126"/>
      <c r="U55" s="44"/>
      <c r="V55" s="126"/>
      <c r="W55" s="127"/>
      <c r="X55" s="127"/>
      <c r="Y55" s="127"/>
      <c r="Z55" s="44"/>
      <c r="AA55" s="126"/>
      <c r="AB55" s="127"/>
      <c r="AC55" s="127"/>
      <c r="AD55" s="127"/>
      <c r="AE55" s="44"/>
      <c r="AF55" s="126"/>
      <c r="AG55" s="127"/>
      <c r="AH55" s="127"/>
      <c r="AI55" s="127"/>
      <c r="AJ55" s="44"/>
      <c r="AK55" s="126"/>
      <c r="AL55" s="127"/>
      <c r="AM55" s="127"/>
      <c r="AN55" s="127"/>
      <c r="AO55" s="44"/>
      <c r="AP55" s="126"/>
      <c r="AQ55" s="127"/>
      <c r="AR55" s="127"/>
      <c r="AS55" s="127"/>
      <c r="AT55" s="44"/>
      <c r="AU55" s="126"/>
      <c r="AV55" s="127"/>
      <c r="AW55" s="127"/>
      <c r="AX55" s="127"/>
      <c r="AY55" s="44"/>
      <c r="AZ55" s="126"/>
      <c r="BA55" s="127"/>
      <c r="BB55" s="127"/>
      <c r="BC55" s="127"/>
    </row>
    <row r="56" spans="1:55" ht="15" customHeight="1" x14ac:dyDescent="0.2">
      <c r="A56" s="2" t="s">
        <v>199</v>
      </c>
      <c r="B56" s="2" t="s">
        <v>201</v>
      </c>
      <c r="C56" s="2" t="s">
        <v>65</v>
      </c>
      <c r="D56" s="47" t="s">
        <v>100</v>
      </c>
      <c r="E56" s="47" t="s">
        <v>190</v>
      </c>
      <c r="F56" s="47" t="s">
        <v>190</v>
      </c>
      <c r="G56" s="47" t="s">
        <v>190</v>
      </c>
      <c r="H56" s="47" t="s">
        <v>190</v>
      </c>
      <c r="I56" s="47" t="s">
        <v>190</v>
      </c>
      <c r="J56" s="47" t="s">
        <v>190</v>
      </c>
      <c r="K56" s="47" t="s">
        <v>190</v>
      </c>
      <c r="L56" s="47" t="s">
        <v>190</v>
      </c>
      <c r="M56" s="47" t="s">
        <v>190</v>
      </c>
      <c r="N56" s="47" t="s">
        <v>190</v>
      </c>
      <c r="P56" s="44"/>
      <c r="Q56" s="47"/>
      <c r="U56" s="44"/>
      <c r="V56" s="47"/>
      <c r="W56" s="85"/>
      <c r="X56" s="85"/>
      <c r="Y56" s="85"/>
      <c r="Z56" s="44"/>
      <c r="AA56" s="47"/>
      <c r="AB56" s="85"/>
      <c r="AC56" s="85"/>
      <c r="AD56" s="85"/>
      <c r="AE56" s="44"/>
      <c r="AF56" s="47"/>
      <c r="AG56" s="85"/>
      <c r="AH56" s="85"/>
      <c r="AI56" s="85"/>
      <c r="AJ56" s="44"/>
      <c r="AK56" s="47"/>
      <c r="AL56" s="85"/>
      <c r="AM56" s="85"/>
      <c r="AN56" s="85"/>
      <c r="AO56" s="44"/>
      <c r="AP56" s="47"/>
      <c r="AQ56" s="85"/>
      <c r="AR56" s="85"/>
      <c r="AS56" s="85"/>
      <c r="AT56" s="44"/>
      <c r="AU56" s="47"/>
      <c r="AV56" s="85"/>
      <c r="AW56" s="85"/>
      <c r="AX56" s="85"/>
      <c r="AY56" s="44"/>
      <c r="AZ56" s="47"/>
      <c r="BA56" s="85"/>
      <c r="BB56" s="85"/>
      <c r="BC56" s="85"/>
    </row>
    <row r="57" spans="1:55" ht="15" customHeight="1" x14ac:dyDescent="0.2">
      <c r="A57" s="2" t="s">
        <v>199</v>
      </c>
      <c r="B57" s="2" t="s">
        <v>201</v>
      </c>
      <c r="C57" s="2" t="s">
        <v>66</v>
      </c>
      <c r="D57" s="85">
        <v>26</v>
      </c>
      <c r="E57" s="85" t="s">
        <v>190</v>
      </c>
      <c r="F57" s="85" t="s">
        <v>190</v>
      </c>
      <c r="G57" s="85" t="s">
        <v>190</v>
      </c>
      <c r="H57" s="85" t="s">
        <v>190</v>
      </c>
      <c r="I57" s="85" t="s">
        <v>190</v>
      </c>
      <c r="J57" s="85" t="s">
        <v>190</v>
      </c>
      <c r="K57" s="85" t="s">
        <v>190</v>
      </c>
      <c r="L57" s="85" t="s">
        <v>190</v>
      </c>
      <c r="M57" s="85" t="s">
        <v>190</v>
      </c>
      <c r="N57" s="85" t="s">
        <v>190</v>
      </c>
      <c r="P57" s="68"/>
      <c r="Q57" s="69"/>
      <c r="U57" s="68"/>
      <c r="V57" s="69"/>
      <c r="Z57" s="68"/>
      <c r="AA57" s="69"/>
      <c r="AE57" s="68"/>
      <c r="AF57" s="69"/>
      <c r="AJ57" s="68"/>
      <c r="AK57" s="69"/>
      <c r="AO57" s="68"/>
      <c r="AP57" s="69"/>
      <c r="AT57" s="68"/>
      <c r="AU57" s="69"/>
      <c r="AY57" s="68"/>
      <c r="AZ57" s="69"/>
    </row>
    <row r="58" spans="1:55" ht="15" customHeight="1" x14ac:dyDescent="0.2">
      <c r="A58" s="2" t="s">
        <v>199</v>
      </c>
      <c r="B58" s="2" t="s">
        <v>201</v>
      </c>
      <c r="C58" s="2" t="s">
        <v>67</v>
      </c>
      <c r="D58" s="85">
        <v>6</v>
      </c>
      <c r="E58" s="85" t="s">
        <v>190</v>
      </c>
      <c r="F58" s="85" t="s">
        <v>190</v>
      </c>
      <c r="G58" s="85" t="s">
        <v>190</v>
      </c>
      <c r="H58" s="85" t="s">
        <v>190</v>
      </c>
      <c r="I58" s="85" t="s">
        <v>190</v>
      </c>
      <c r="J58" s="85" t="s">
        <v>190</v>
      </c>
      <c r="K58" s="85" t="s">
        <v>190</v>
      </c>
      <c r="L58" s="85" t="s">
        <v>190</v>
      </c>
      <c r="M58" s="85" t="s">
        <v>190</v>
      </c>
      <c r="N58" s="85" t="s">
        <v>190</v>
      </c>
      <c r="Q58" s="69"/>
      <c r="V58" s="69"/>
      <c r="AA58" s="69"/>
      <c r="AF58" s="69"/>
      <c r="AK58" s="69"/>
      <c r="AP58" s="69"/>
      <c r="AU58" s="69"/>
      <c r="AZ58" s="69"/>
    </row>
    <row r="59" spans="1:55" ht="15" customHeight="1" x14ac:dyDescent="0.2">
      <c r="A59" s="70" t="s">
        <v>199</v>
      </c>
      <c r="B59" s="70" t="s">
        <v>201</v>
      </c>
      <c r="C59" s="70" t="s">
        <v>68</v>
      </c>
      <c r="D59" s="128">
        <v>8</v>
      </c>
      <c r="E59" s="128" t="s">
        <v>190</v>
      </c>
      <c r="F59" s="128" t="s">
        <v>190</v>
      </c>
      <c r="G59" s="128" t="s">
        <v>190</v>
      </c>
      <c r="H59" s="128" t="s">
        <v>190</v>
      </c>
      <c r="I59" s="128" t="s">
        <v>190</v>
      </c>
      <c r="J59" s="128" t="s">
        <v>190</v>
      </c>
      <c r="K59" s="128" t="s">
        <v>190</v>
      </c>
      <c r="L59" s="128" t="s">
        <v>190</v>
      </c>
      <c r="M59" s="128" t="s">
        <v>190</v>
      </c>
      <c r="N59" s="128" t="s">
        <v>190</v>
      </c>
      <c r="O59" s="7"/>
      <c r="P59" s="7"/>
      <c r="Q59" s="129"/>
      <c r="R59" s="7"/>
      <c r="S59" s="7"/>
      <c r="T59" s="7"/>
      <c r="U59" s="7"/>
      <c r="V59" s="129"/>
      <c r="W59" s="7"/>
      <c r="X59" s="7"/>
      <c r="Y59" s="7"/>
      <c r="Z59" s="7"/>
      <c r="AA59" s="129"/>
      <c r="AB59" s="7"/>
      <c r="AC59" s="7"/>
      <c r="AD59" s="7"/>
      <c r="AE59" s="7"/>
      <c r="AF59" s="129"/>
      <c r="AG59" s="7"/>
      <c r="AH59" s="7"/>
      <c r="AI59" s="7"/>
      <c r="AJ59" s="7"/>
      <c r="AK59" s="129"/>
      <c r="AL59" s="7"/>
      <c r="AM59" s="7"/>
      <c r="AN59" s="7"/>
      <c r="AO59" s="7"/>
      <c r="AP59" s="129"/>
      <c r="AQ59" s="7"/>
      <c r="AR59" s="7"/>
      <c r="AS59" s="7"/>
      <c r="AT59" s="7"/>
      <c r="AU59" s="129"/>
      <c r="AV59" s="7"/>
      <c r="AW59" s="7"/>
      <c r="AX59" s="7"/>
      <c r="AY59" s="7"/>
      <c r="AZ59" s="129"/>
      <c r="BA59" s="7"/>
      <c r="BB59" s="7"/>
      <c r="BC59" s="7"/>
    </row>
    <row r="60" spans="1:55" s="7" customFormat="1" ht="15" customHeight="1" x14ac:dyDescent="0.2">
      <c r="A60" s="125" t="s">
        <v>199</v>
      </c>
      <c r="B60" s="125" t="s">
        <v>202</v>
      </c>
      <c r="C60" s="125" t="s">
        <v>64</v>
      </c>
      <c r="D60" s="88">
        <v>75.675675675675677</v>
      </c>
      <c r="E60" s="88" t="s">
        <v>100</v>
      </c>
      <c r="F60" s="88">
        <v>80</v>
      </c>
      <c r="G60" s="88">
        <v>76.666666666666671</v>
      </c>
      <c r="H60" s="88" t="s">
        <v>100</v>
      </c>
      <c r="I60" s="88" t="s">
        <v>100</v>
      </c>
      <c r="J60" s="88" t="s">
        <v>100</v>
      </c>
      <c r="K60" s="88" t="s">
        <v>100</v>
      </c>
      <c r="L60" s="88" t="s">
        <v>190</v>
      </c>
      <c r="M60" s="88" t="s">
        <v>190</v>
      </c>
      <c r="N60" s="88" t="s">
        <v>190</v>
      </c>
      <c r="P60" s="44"/>
      <c r="Q60" s="126"/>
      <c r="U60" s="44"/>
      <c r="V60" s="126"/>
      <c r="Z60" s="44"/>
      <c r="AA60" s="126"/>
      <c r="AE60" s="44"/>
      <c r="AF60" s="126"/>
      <c r="AJ60" s="44"/>
      <c r="AK60" s="126"/>
      <c r="AO60" s="44"/>
      <c r="AP60" s="126"/>
      <c r="AT60" s="44"/>
      <c r="AU60" s="126"/>
      <c r="AY60" s="44"/>
      <c r="AZ60" s="126"/>
    </row>
    <row r="61" spans="1:55" ht="15" customHeight="1" x14ac:dyDescent="0.2">
      <c r="A61" s="2" t="s">
        <v>199</v>
      </c>
      <c r="B61" s="2" t="s">
        <v>202</v>
      </c>
      <c r="C61" s="2" t="s">
        <v>65</v>
      </c>
      <c r="D61" s="47" t="s">
        <v>100</v>
      </c>
      <c r="E61" s="47" t="s">
        <v>100</v>
      </c>
      <c r="F61" s="47" t="s">
        <v>100</v>
      </c>
      <c r="G61" s="47" t="s">
        <v>100</v>
      </c>
      <c r="H61" s="47" t="s">
        <v>100</v>
      </c>
      <c r="I61" s="47" t="s">
        <v>100</v>
      </c>
      <c r="J61" s="47" t="s">
        <v>100</v>
      </c>
      <c r="K61" s="47" t="s">
        <v>100</v>
      </c>
      <c r="L61" s="47" t="s">
        <v>190</v>
      </c>
      <c r="M61" s="47" t="s">
        <v>190</v>
      </c>
      <c r="N61" s="47" t="s">
        <v>190</v>
      </c>
      <c r="P61" s="44"/>
      <c r="Q61" s="47"/>
      <c r="U61" s="44"/>
      <c r="V61" s="47"/>
      <c r="Z61" s="44"/>
      <c r="AA61" s="47"/>
      <c r="AE61" s="44"/>
      <c r="AF61" s="47"/>
      <c r="AJ61" s="44"/>
      <c r="AK61" s="47"/>
      <c r="AO61" s="44"/>
      <c r="AP61" s="47"/>
      <c r="AT61" s="44"/>
      <c r="AU61" s="47"/>
      <c r="AY61" s="44"/>
      <c r="AZ61" s="47"/>
    </row>
    <row r="62" spans="1:55" ht="15" customHeight="1" x14ac:dyDescent="0.2">
      <c r="A62" s="2" t="s">
        <v>199</v>
      </c>
      <c r="B62" s="2" t="s">
        <v>202</v>
      </c>
      <c r="C62" s="2" t="s">
        <v>66</v>
      </c>
      <c r="D62" s="85">
        <v>155</v>
      </c>
      <c r="E62" s="85">
        <v>88</v>
      </c>
      <c r="F62" s="85">
        <v>130</v>
      </c>
      <c r="G62" s="85">
        <v>219</v>
      </c>
      <c r="H62" s="85">
        <v>51</v>
      </c>
      <c r="I62" s="85">
        <v>102</v>
      </c>
      <c r="J62" s="85">
        <v>66</v>
      </c>
      <c r="K62" s="85">
        <v>10</v>
      </c>
      <c r="L62" s="85" t="s">
        <v>190</v>
      </c>
      <c r="M62" s="85" t="s">
        <v>190</v>
      </c>
      <c r="N62" s="85" t="s">
        <v>190</v>
      </c>
      <c r="P62" s="44"/>
      <c r="Q62" s="47"/>
      <c r="U62" s="44"/>
      <c r="V62" s="47"/>
      <c r="Z62" s="44"/>
      <c r="AA62" s="47"/>
      <c r="AE62" s="44"/>
      <c r="AF62" s="47"/>
      <c r="AJ62" s="44"/>
      <c r="AK62" s="47"/>
      <c r="AO62" s="44"/>
      <c r="AP62" s="47"/>
      <c r="AT62" s="44"/>
      <c r="AU62" s="47"/>
      <c r="AY62" s="44"/>
      <c r="AZ62" s="47"/>
    </row>
    <row r="63" spans="1:55" ht="15" customHeight="1" x14ac:dyDescent="0.2">
      <c r="A63" s="2" t="s">
        <v>199</v>
      </c>
      <c r="B63" s="2" t="s">
        <v>202</v>
      </c>
      <c r="C63" s="2" t="s">
        <v>67</v>
      </c>
      <c r="D63" s="85">
        <v>28</v>
      </c>
      <c r="E63" s="85">
        <v>18</v>
      </c>
      <c r="F63" s="85">
        <v>24</v>
      </c>
      <c r="G63" s="85">
        <v>23</v>
      </c>
      <c r="H63" s="85">
        <v>9</v>
      </c>
      <c r="I63" s="85">
        <v>13</v>
      </c>
      <c r="J63" s="85">
        <v>5</v>
      </c>
      <c r="K63" s="85">
        <v>2</v>
      </c>
      <c r="L63" s="85" t="s">
        <v>190</v>
      </c>
      <c r="M63" s="85" t="s">
        <v>190</v>
      </c>
      <c r="N63" s="85" t="s">
        <v>190</v>
      </c>
      <c r="P63" s="44"/>
      <c r="Q63" s="47"/>
      <c r="U63" s="44"/>
      <c r="V63" s="47"/>
      <c r="Z63" s="44"/>
      <c r="AA63" s="47"/>
      <c r="AE63" s="44"/>
      <c r="AF63" s="47"/>
      <c r="AJ63" s="44"/>
      <c r="AK63" s="47"/>
      <c r="AO63" s="44"/>
      <c r="AP63" s="47"/>
      <c r="AT63" s="44"/>
      <c r="AU63" s="47"/>
      <c r="AY63" s="44"/>
      <c r="AZ63" s="47"/>
    </row>
    <row r="64" spans="1:55" ht="15" customHeight="1" x14ac:dyDescent="0.2">
      <c r="A64" s="70" t="s">
        <v>199</v>
      </c>
      <c r="B64" s="70" t="s">
        <v>202</v>
      </c>
      <c r="C64" s="70" t="s">
        <v>68</v>
      </c>
      <c r="D64" s="128">
        <v>37</v>
      </c>
      <c r="E64" s="128">
        <v>24</v>
      </c>
      <c r="F64" s="128">
        <v>30</v>
      </c>
      <c r="G64" s="128">
        <v>30</v>
      </c>
      <c r="H64" s="128">
        <v>15</v>
      </c>
      <c r="I64" s="128">
        <v>15</v>
      </c>
      <c r="J64" s="128">
        <v>9</v>
      </c>
      <c r="K64" s="128">
        <v>8</v>
      </c>
      <c r="L64" s="128" t="s">
        <v>190</v>
      </c>
      <c r="M64" s="128" t="s">
        <v>190</v>
      </c>
      <c r="N64" s="128" t="s">
        <v>190</v>
      </c>
      <c r="P64" s="44"/>
      <c r="Q64" s="47"/>
      <c r="U64" s="44"/>
      <c r="V64" s="47"/>
      <c r="Z64" s="44"/>
      <c r="AA64" s="47"/>
      <c r="AE64" s="44"/>
      <c r="AF64" s="47"/>
      <c r="AJ64" s="44"/>
      <c r="AK64" s="47"/>
      <c r="AO64" s="44"/>
      <c r="AP64" s="47"/>
      <c r="AT64" s="44"/>
      <c r="AU64" s="47"/>
      <c r="AY64" s="44"/>
      <c r="AZ64" s="47"/>
    </row>
    <row r="65" spans="1:55" s="7" customFormat="1" ht="15" customHeight="1" x14ac:dyDescent="0.2">
      <c r="A65" s="125" t="s">
        <v>199</v>
      </c>
      <c r="B65" s="125" t="s">
        <v>203</v>
      </c>
      <c r="C65" s="125" t="s">
        <v>64</v>
      </c>
      <c r="D65" s="88" t="s">
        <v>100</v>
      </c>
      <c r="E65" s="88" t="s">
        <v>100</v>
      </c>
      <c r="F65" s="88" t="s">
        <v>100</v>
      </c>
      <c r="G65" s="88">
        <v>73.333333333333329</v>
      </c>
      <c r="H65" s="88" t="s">
        <v>100</v>
      </c>
      <c r="I65" s="88" t="s">
        <v>100</v>
      </c>
      <c r="J65" s="88" t="s">
        <v>100</v>
      </c>
      <c r="K65" s="88" t="s">
        <v>100</v>
      </c>
      <c r="L65" s="88" t="s">
        <v>100</v>
      </c>
      <c r="M65" s="88" t="s">
        <v>100</v>
      </c>
      <c r="N65" s="88" t="s">
        <v>100</v>
      </c>
      <c r="P65" s="44"/>
      <c r="Q65" s="126"/>
      <c r="U65" s="44"/>
      <c r="V65" s="126"/>
      <c r="Z65" s="44"/>
      <c r="AA65" s="126"/>
      <c r="AE65" s="44"/>
      <c r="AF65" s="126"/>
      <c r="AJ65" s="44"/>
      <c r="AK65" s="126"/>
      <c r="AO65" s="44"/>
      <c r="AP65" s="126"/>
      <c r="AT65" s="44"/>
      <c r="AU65" s="126"/>
      <c r="AY65" s="44"/>
      <c r="AZ65" s="126"/>
    </row>
    <row r="66" spans="1:55" ht="15" customHeight="1" x14ac:dyDescent="0.2">
      <c r="A66" s="2" t="s">
        <v>199</v>
      </c>
      <c r="B66" s="2" t="s">
        <v>203</v>
      </c>
      <c r="C66" s="2" t="s">
        <v>65</v>
      </c>
      <c r="D66" s="47" t="s">
        <v>100</v>
      </c>
      <c r="E66" s="47" t="s">
        <v>100</v>
      </c>
      <c r="F66" s="47" t="s">
        <v>100</v>
      </c>
      <c r="G66" s="47" t="s">
        <v>100</v>
      </c>
      <c r="H66" s="47" t="s">
        <v>100</v>
      </c>
      <c r="I66" s="47" t="s">
        <v>100</v>
      </c>
      <c r="J66" s="47" t="s">
        <v>100</v>
      </c>
      <c r="K66" s="47" t="s">
        <v>100</v>
      </c>
      <c r="L66" s="47" t="s">
        <v>100</v>
      </c>
      <c r="M66" s="47" t="s">
        <v>100</v>
      </c>
      <c r="N66" s="47" t="s">
        <v>100</v>
      </c>
      <c r="P66" s="44"/>
      <c r="Q66" s="47"/>
      <c r="U66" s="44"/>
      <c r="V66" s="47"/>
      <c r="Z66" s="44"/>
      <c r="AA66" s="47"/>
      <c r="AE66" s="44"/>
      <c r="AF66" s="47"/>
      <c r="AJ66" s="44"/>
      <c r="AK66" s="47"/>
      <c r="AO66" s="44"/>
      <c r="AP66" s="47"/>
      <c r="AT66" s="44"/>
      <c r="AU66" s="47"/>
      <c r="AY66" s="44"/>
      <c r="AZ66" s="47"/>
    </row>
    <row r="67" spans="1:55" ht="15" customHeight="1" x14ac:dyDescent="0.2">
      <c r="A67" s="2" t="s">
        <v>199</v>
      </c>
      <c r="B67" s="2" t="s">
        <v>203</v>
      </c>
      <c r="C67" s="2" t="s">
        <v>66</v>
      </c>
      <c r="D67" s="85">
        <v>75</v>
      </c>
      <c r="E67" s="85">
        <v>96</v>
      </c>
      <c r="F67" s="85">
        <v>59</v>
      </c>
      <c r="G67" s="85">
        <v>142</v>
      </c>
      <c r="H67" s="85">
        <v>97</v>
      </c>
      <c r="I67" s="85">
        <v>49</v>
      </c>
      <c r="J67" s="85">
        <v>113</v>
      </c>
      <c r="K67" s="85">
        <v>71</v>
      </c>
      <c r="L67" s="85">
        <v>15</v>
      </c>
      <c r="M67" s="85">
        <v>49</v>
      </c>
      <c r="N67" s="84">
        <v>40</v>
      </c>
      <c r="P67" s="44"/>
      <c r="Q67" s="47"/>
      <c r="U67" s="44"/>
      <c r="V67" s="47"/>
      <c r="Z67" s="44"/>
      <c r="AA67" s="47"/>
      <c r="AE67" s="44"/>
      <c r="AF67" s="47"/>
      <c r="AJ67" s="44"/>
      <c r="AK67" s="47"/>
      <c r="AO67" s="44"/>
      <c r="AP67" s="47"/>
      <c r="AT67" s="44"/>
      <c r="AU67" s="47"/>
      <c r="AY67" s="44"/>
      <c r="AZ67" s="47"/>
    </row>
    <row r="68" spans="1:55" ht="15" customHeight="1" x14ac:dyDescent="0.2">
      <c r="A68" s="2" t="s">
        <v>199</v>
      </c>
      <c r="B68" s="2" t="s">
        <v>203</v>
      </c>
      <c r="C68" s="2" t="s">
        <v>67</v>
      </c>
      <c r="D68" s="85">
        <v>14</v>
      </c>
      <c r="E68" s="85">
        <v>17</v>
      </c>
      <c r="F68" s="85">
        <v>12</v>
      </c>
      <c r="G68" s="85">
        <v>22</v>
      </c>
      <c r="H68" s="85">
        <v>16</v>
      </c>
      <c r="I68" s="85">
        <v>14</v>
      </c>
      <c r="J68" s="85">
        <v>16</v>
      </c>
      <c r="K68" s="85">
        <v>12</v>
      </c>
      <c r="L68" s="85">
        <v>5</v>
      </c>
      <c r="M68" s="85">
        <v>6</v>
      </c>
      <c r="N68" s="84">
        <v>8</v>
      </c>
      <c r="P68" s="44"/>
      <c r="Q68" s="47"/>
      <c r="U68" s="44"/>
      <c r="V68" s="47"/>
      <c r="Z68" s="44"/>
      <c r="AA68" s="47"/>
      <c r="AE68" s="44"/>
      <c r="AF68" s="47"/>
      <c r="AJ68" s="44"/>
      <c r="AK68" s="47"/>
      <c r="AO68" s="44"/>
      <c r="AP68" s="47"/>
      <c r="AT68" s="44"/>
      <c r="AU68" s="47"/>
      <c r="AY68" s="44"/>
      <c r="AZ68" s="47"/>
    </row>
    <row r="69" spans="1:55" ht="15" customHeight="1" x14ac:dyDescent="0.2">
      <c r="A69" s="70" t="s">
        <v>199</v>
      </c>
      <c r="B69" s="70" t="s">
        <v>203</v>
      </c>
      <c r="C69" s="70" t="s">
        <v>68</v>
      </c>
      <c r="D69" s="128">
        <v>17</v>
      </c>
      <c r="E69" s="128">
        <v>19</v>
      </c>
      <c r="F69" s="128">
        <v>17</v>
      </c>
      <c r="G69" s="128">
        <v>30</v>
      </c>
      <c r="H69" s="128">
        <v>26</v>
      </c>
      <c r="I69" s="128">
        <v>21</v>
      </c>
      <c r="J69" s="128">
        <v>23</v>
      </c>
      <c r="K69" s="128">
        <v>20</v>
      </c>
      <c r="L69" s="128">
        <v>14</v>
      </c>
      <c r="M69" s="128">
        <v>8</v>
      </c>
      <c r="N69" s="86">
        <v>14</v>
      </c>
      <c r="P69" s="44"/>
      <c r="Q69" s="47"/>
      <c r="R69" s="85"/>
      <c r="S69" s="85"/>
      <c r="T69" s="85"/>
      <c r="U69" s="44"/>
      <c r="V69" s="47"/>
      <c r="W69" s="85"/>
      <c r="X69" s="85"/>
      <c r="Y69" s="85"/>
      <c r="Z69" s="44"/>
      <c r="AA69" s="47"/>
      <c r="AB69" s="85"/>
      <c r="AC69" s="85"/>
      <c r="AD69" s="85"/>
      <c r="AE69" s="44"/>
      <c r="AF69" s="47"/>
      <c r="AG69" s="85"/>
      <c r="AH69" s="85"/>
      <c r="AI69" s="85"/>
      <c r="AJ69" s="44"/>
      <c r="AK69" s="47"/>
      <c r="AL69" s="85"/>
      <c r="AM69" s="85"/>
      <c r="AN69" s="85"/>
      <c r="AO69" s="44"/>
      <c r="AP69" s="47"/>
      <c r="AQ69" s="85"/>
      <c r="AR69" s="85"/>
      <c r="AS69" s="85"/>
      <c r="AT69" s="44"/>
      <c r="AU69" s="47"/>
      <c r="AV69" s="85"/>
      <c r="AW69" s="85"/>
      <c r="AX69" s="85"/>
      <c r="AY69" s="44"/>
      <c r="AZ69" s="47"/>
      <c r="BA69" s="85"/>
      <c r="BB69" s="85"/>
      <c r="BC69" s="85"/>
    </row>
    <row r="70" spans="1:55" s="7" customFormat="1" ht="15" customHeight="1" x14ac:dyDescent="0.2">
      <c r="A70" s="125" t="s">
        <v>199</v>
      </c>
      <c r="B70" s="125" t="s">
        <v>204</v>
      </c>
      <c r="C70" s="125" t="s">
        <v>64</v>
      </c>
      <c r="D70" s="88" t="s">
        <v>100</v>
      </c>
      <c r="E70" s="88" t="s">
        <v>100</v>
      </c>
      <c r="F70" s="88" t="s">
        <v>100</v>
      </c>
      <c r="G70" s="88" t="s">
        <v>100</v>
      </c>
      <c r="H70" s="88" t="s">
        <v>100</v>
      </c>
      <c r="I70" s="88" t="s">
        <v>100</v>
      </c>
      <c r="J70" s="88" t="s">
        <v>190</v>
      </c>
      <c r="K70" s="88" t="s">
        <v>100</v>
      </c>
      <c r="L70" s="88" t="s">
        <v>190</v>
      </c>
      <c r="M70" s="88" t="s">
        <v>100</v>
      </c>
      <c r="N70" s="88" t="s">
        <v>190</v>
      </c>
      <c r="P70" s="44"/>
      <c r="Q70" s="126"/>
      <c r="U70" s="68"/>
      <c r="V70" s="126"/>
      <c r="Z70" s="44"/>
      <c r="AA70" s="126"/>
      <c r="AE70" s="44"/>
      <c r="AF70" s="126"/>
      <c r="AJ70" s="44"/>
      <c r="AK70" s="126"/>
      <c r="AO70" s="44"/>
      <c r="AP70" s="126"/>
      <c r="AT70" s="44"/>
      <c r="AU70" s="126"/>
      <c r="AY70" s="44"/>
      <c r="AZ70" s="126"/>
    </row>
    <row r="71" spans="1:55" ht="15" customHeight="1" x14ac:dyDescent="0.2">
      <c r="A71" s="2" t="s">
        <v>199</v>
      </c>
      <c r="B71" s="2" t="s">
        <v>204</v>
      </c>
      <c r="C71" s="2" t="s">
        <v>65</v>
      </c>
      <c r="D71" s="47" t="s">
        <v>100</v>
      </c>
      <c r="E71" s="47" t="s">
        <v>100</v>
      </c>
      <c r="F71" s="47" t="s">
        <v>100</v>
      </c>
      <c r="G71" s="47" t="s">
        <v>100</v>
      </c>
      <c r="H71" s="47" t="s">
        <v>100</v>
      </c>
      <c r="I71" s="47" t="s">
        <v>100</v>
      </c>
      <c r="J71" s="47" t="s">
        <v>190</v>
      </c>
      <c r="K71" s="47" t="s">
        <v>100</v>
      </c>
      <c r="L71" s="47" t="s">
        <v>190</v>
      </c>
      <c r="M71" s="47" t="s">
        <v>100</v>
      </c>
      <c r="N71" s="47" t="s">
        <v>190</v>
      </c>
      <c r="P71" s="44"/>
      <c r="Q71" s="47"/>
      <c r="U71" s="68"/>
      <c r="V71" s="47"/>
      <c r="Z71" s="44"/>
      <c r="AA71" s="47"/>
      <c r="AE71" s="44"/>
      <c r="AF71" s="47"/>
      <c r="AJ71" s="44"/>
      <c r="AK71" s="47"/>
      <c r="AO71" s="44"/>
      <c r="AP71" s="47"/>
      <c r="AT71" s="44"/>
      <c r="AU71" s="47"/>
      <c r="AY71" s="44"/>
      <c r="AZ71" s="47"/>
    </row>
    <row r="72" spans="1:55" ht="15" customHeight="1" x14ac:dyDescent="0.2">
      <c r="A72" s="2" t="s">
        <v>199</v>
      </c>
      <c r="B72" s="2" t="s">
        <v>204</v>
      </c>
      <c r="C72" s="2" t="s">
        <v>66</v>
      </c>
      <c r="D72" s="85">
        <v>34</v>
      </c>
      <c r="E72" s="85">
        <v>58</v>
      </c>
      <c r="F72" s="85">
        <v>47</v>
      </c>
      <c r="G72" s="85">
        <v>15</v>
      </c>
      <c r="H72" s="85">
        <v>29</v>
      </c>
      <c r="I72" s="85">
        <v>48</v>
      </c>
      <c r="J72" s="85" t="s">
        <v>190</v>
      </c>
      <c r="K72" s="85">
        <v>24</v>
      </c>
      <c r="L72" s="85" t="s">
        <v>190</v>
      </c>
      <c r="M72" s="85">
        <v>18</v>
      </c>
      <c r="N72" s="85" t="s">
        <v>190</v>
      </c>
      <c r="P72" s="44"/>
      <c r="Q72" s="47"/>
      <c r="U72" s="68"/>
      <c r="V72" s="47"/>
      <c r="Z72" s="44"/>
      <c r="AA72" s="47"/>
      <c r="AE72" s="44"/>
      <c r="AF72" s="47"/>
      <c r="AJ72" s="44"/>
      <c r="AK72" s="47"/>
      <c r="AO72" s="44"/>
      <c r="AP72" s="47"/>
      <c r="AT72" s="44"/>
      <c r="AU72" s="47"/>
      <c r="AY72" s="44"/>
      <c r="AZ72" s="47"/>
    </row>
    <row r="73" spans="1:55" ht="15" customHeight="1" x14ac:dyDescent="0.2">
      <c r="A73" s="2" t="s">
        <v>199</v>
      </c>
      <c r="B73" s="2" t="s">
        <v>204</v>
      </c>
      <c r="C73" s="2" t="s">
        <v>67</v>
      </c>
      <c r="D73" s="85">
        <v>7</v>
      </c>
      <c r="E73" s="85">
        <v>9</v>
      </c>
      <c r="F73" s="85">
        <v>9</v>
      </c>
      <c r="G73" s="85">
        <v>6</v>
      </c>
      <c r="H73" s="85">
        <v>6</v>
      </c>
      <c r="I73" s="85">
        <v>6</v>
      </c>
      <c r="J73" s="85" t="s">
        <v>190</v>
      </c>
      <c r="K73" s="85">
        <v>4</v>
      </c>
      <c r="L73" s="85" t="s">
        <v>190</v>
      </c>
      <c r="M73" s="85">
        <v>2</v>
      </c>
      <c r="N73" s="85" t="s">
        <v>190</v>
      </c>
      <c r="P73" s="44"/>
      <c r="Q73" s="47"/>
      <c r="U73" s="68"/>
      <c r="V73" s="47"/>
      <c r="Z73" s="44"/>
      <c r="AA73" s="47"/>
      <c r="AE73" s="44"/>
      <c r="AF73" s="47"/>
      <c r="AJ73" s="44"/>
      <c r="AK73" s="47"/>
      <c r="AO73" s="44"/>
      <c r="AP73" s="47"/>
      <c r="AT73" s="44"/>
      <c r="AU73" s="47"/>
      <c r="AY73" s="44"/>
      <c r="AZ73" s="47"/>
    </row>
    <row r="74" spans="1:55" ht="15" customHeight="1" x14ac:dyDescent="0.2">
      <c r="A74" s="70" t="s">
        <v>199</v>
      </c>
      <c r="B74" s="70" t="s">
        <v>204</v>
      </c>
      <c r="C74" s="70" t="s">
        <v>68</v>
      </c>
      <c r="D74" s="128">
        <v>13</v>
      </c>
      <c r="E74" s="128">
        <v>14</v>
      </c>
      <c r="F74" s="128">
        <v>11</v>
      </c>
      <c r="G74" s="128">
        <v>13</v>
      </c>
      <c r="H74" s="128">
        <v>11</v>
      </c>
      <c r="I74" s="128">
        <v>10</v>
      </c>
      <c r="J74" s="128" t="s">
        <v>190</v>
      </c>
      <c r="K74" s="128">
        <v>7</v>
      </c>
      <c r="L74" s="128" t="s">
        <v>190</v>
      </c>
      <c r="M74" s="128">
        <v>7</v>
      </c>
      <c r="N74" s="128" t="s">
        <v>190</v>
      </c>
      <c r="P74" s="44"/>
      <c r="Q74" s="47"/>
      <c r="U74" s="68"/>
      <c r="V74" s="47"/>
      <c r="Z74" s="44"/>
      <c r="AA74" s="47"/>
      <c r="AE74" s="44"/>
      <c r="AF74" s="47"/>
      <c r="AJ74" s="44"/>
      <c r="AK74" s="47"/>
      <c r="AO74" s="44"/>
      <c r="AP74" s="47"/>
      <c r="AT74" s="44"/>
      <c r="AU74" s="47"/>
      <c r="AY74" s="44"/>
      <c r="AZ74" s="47"/>
    </row>
    <row r="75" spans="1:55" s="7" customFormat="1" ht="15" customHeight="1" x14ac:dyDescent="0.2">
      <c r="A75" s="125" t="s">
        <v>199</v>
      </c>
      <c r="B75" s="125" t="s">
        <v>205</v>
      </c>
      <c r="C75" s="125" t="s">
        <v>64</v>
      </c>
      <c r="D75" s="88" t="s">
        <v>100</v>
      </c>
      <c r="E75" s="88" t="s">
        <v>100</v>
      </c>
      <c r="F75" s="88" t="s">
        <v>100</v>
      </c>
      <c r="G75" s="88" t="s">
        <v>100</v>
      </c>
      <c r="H75" s="88" t="s">
        <v>100</v>
      </c>
      <c r="I75" s="88" t="s">
        <v>190</v>
      </c>
      <c r="J75" s="88" t="s">
        <v>190</v>
      </c>
      <c r="K75" s="88" t="s">
        <v>190</v>
      </c>
      <c r="L75" s="88" t="s">
        <v>190</v>
      </c>
      <c r="M75" s="88" t="s">
        <v>190</v>
      </c>
      <c r="N75" s="88" t="s">
        <v>190</v>
      </c>
      <c r="P75" s="44"/>
      <c r="Q75" s="126"/>
      <c r="U75" s="68"/>
      <c r="V75" s="126"/>
      <c r="Z75" s="44"/>
      <c r="AA75" s="126"/>
      <c r="AE75" s="44"/>
      <c r="AF75" s="126"/>
      <c r="AJ75" s="44"/>
      <c r="AK75" s="126"/>
      <c r="AO75" s="44"/>
      <c r="AP75" s="126"/>
      <c r="AT75" s="44"/>
      <c r="AU75" s="126"/>
      <c r="AY75" s="44"/>
      <c r="AZ75" s="126"/>
    </row>
    <row r="76" spans="1:55" ht="15" customHeight="1" x14ac:dyDescent="0.2">
      <c r="A76" s="2" t="s">
        <v>199</v>
      </c>
      <c r="B76" s="2" t="s">
        <v>205</v>
      </c>
      <c r="C76" s="2" t="s">
        <v>65</v>
      </c>
      <c r="D76" s="47" t="s">
        <v>100</v>
      </c>
      <c r="E76" s="47" t="s">
        <v>100</v>
      </c>
      <c r="F76" s="47" t="s">
        <v>100</v>
      </c>
      <c r="G76" s="47" t="s">
        <v>100</v>
      </c>
      <c r="H76" s="47" t="s">
        <v>100</v>
      </c>
      <c r="I76" s="47" t="s">
        <v>190</v>
      </c>
      <c r="J76" s="47" t="s">
        <v>190</v>
      </c>
      <c r="K76" s="47" t="s">
        <v>190</v>
      </c>
      <c r="L76" s="47" t="s">
        <v>190</v>
      </c>
      <c r="M76" s="47" t="s">
        <v>190</v>
      </c>
      <c r="N76" s="47" t="s">
        <v>190</v>
      </c>
      <c r="P76" s="44"/>
      <c r="Q76" s="47"/>
      <c r="U76" s="68"/>
      <c r="V76" s="47"/>
      <c r="Z76" s="44"/>
      <c r="AA76" s="47"/>
      <c r="AE76" s="44"/>
      <c r="AF76" s="47"/>
      <c r="AJ76" s="44"/>
      <c r="AK76" s="47"/>
      <c r="AO76" s="44"/>
      <c r="AP76" s="47"/>
      <c r="AT76" s="44"/>
      <c r="AU76" s="47"/>
      <c r="AY76" s="44"/>
      <c r="AZ76" s="47"/>
    </row>
    <row r="77" spans="1:55" ht="15" customHeight="1" x14ac:dyDescent="0.2">
      <c r="A77" s="2" t="s">
        <v>199</v>
      </c>
      <c r="B77" s="2" t="s">
        <v>205</v>
      </c>
      <c r="C77" s="2" t="s">
        <v>66</v>
      </c>
      <c r="D77" s="85">
        <v>72</v>
      </c>
      <c r="E77" s="85">
        <v>60</v>
      </c>
      <c r="F77" s="85">
        <v>60</v>
      </c>
      <c r="G77" s="85">
        <v>38</v>
      </c>
      <c r="H77" s="85">
        <v>14</v>
      </c>
      <c r="I77" s="85" t="s">
        <v>190</v>
      </c>
      <c r="J77" s="85" t="s">
        <v>190</v>
      </c>
      <c r="K77" s="85" t="s">
        <v>190</v>
      </c>
      <c r="L77" s="85" t="s">
        <v>190</v>
      </c>
      <c r="M77" s="85" t="s">
        <v>190</v>
      </c>
      <c r="N77" s="85" t="s">
        <v>190</v>
      </c>
      <c r="P77" s="44"/>
      <c r="Q77" s="47"/>
      <c r="U77" s="68"/>
      <c r="V77" s="47"/>
      <c r="Z77" s="44"/>
      <c r="AA77" s="47"/>
      <c r="AE77" s="44"/>
      <c r="AF77" s="47"/>
      <c r="AJ77" s="44"/>
      <c r="AK77" s="47"/>
      <c r="AO77" s="44"/>
      <c r="AP77" s="47"/>
      <c r="AT77" s="44"/>
      <c r="AU77" s="47"/>
      <c r="AY77" s="44"/>
      <c r="AZ77" s="47"/>
    </row>
    <row r="78" spans="1:55" ht="15" customHeight="1" x14ac:dyDescent="0.2">
      <c r="A78" s="2" t="s">
        <v>199</v>
      </c>
      <c r="B78" s="2" t="s">
        <v>205</v>
      </c>
      <c r="C78" s="2" t="s">
        <v>67</v>
      </c>
      <c r="D78" s="85">
        <v>18</v>
      </c>
      <c r="E78" s="85">
        <v>12</v>
      </c>
      <c r="F78" s="85">
        <v>7</v>
      </c>
      <c r="G78" s="85">
        <v>9</v>
      </c>
      <c r="H78" s="85">
        <v>5</v>
      </c>
      <c r="I78" s="85" t="s">
        <v>190</v>
      </c>
      <c r="J78" s="85" t="s">
        <v>190</v>
      </c>
      <c r="K78" s="85" t="s">
        <v>190</v>
      </c>
      <c r="L78" s="85" t="s">
        <v>190</v>
      </c>
      <c r="M78" s="85" t="s">
        <v>190</v>
      </c>
      <c r="N78" s="85" t="s">
        <v>190</v>
      </c>
      <c r="P78" s="44"/>
      <c r="Q78" s="47"/>
      <c r="U78" s="68"/>
      <c r="V78" s="47"/>
      <c r="Z78" s="44"/>
      <c r="AA78" s="47"/>
      <c r="AE78" s="44"/>
      <c r="AF78" s="47"/>
      <c r="AJ78" s="44"/>
      <c r="AK78" s="47"/>
      <c r="AO78" s="44"/>
      <c r="AP78" s="47"/>
      <c r="AT78" s="44"/>
      <c r="AU78" s="47"/>
      <c r="AY78" s="44"/>
      <c r="AZ78" s="47"/>
    </row>
    <row r="79" spans="1:55" ht="15" customHeight="1" x14ac:dyDescent="0.2">
      <c r="A79" s="70" t="s">
        <v>199</v>
      </c>
      <c r="B79" s="70" t="s">
        <v>205</v>
      </c>
      <c r="C79" s="70" t="s">
        <v>68</v>
      </c>
      <c r="D79" s="128">
        <v>23</v>
      </c>
      <c r="E79" s="128">
        <v>18</v>
      </c>
      <c r="F79" s="128">
        <v>10</v>
      </c>
      <c r="G79" s="128">
        <v>17</v>
      </c>
      <c r="H79" s="128">
        <v>7</v>
      </c>
      <c r="I79" s="128" t="s">
        <v>190</v>
      </c>
      <c r="J79" s="128" t="s">
        <v>190</v>
      </c>
      <c r="K79" s="128" t="s">
        <v>190</v>
      </c>
      <c r="L79" s="128" t="s">
        <v>190</v>
      </c>
      <c r="M79" s="128" t="s">
        <v>190</v>
      </c>
      <c r="N79" s="128" t="s">
        <v>190</v>
      </c>
      <c r="P79" s="44"/>
      <c r="Q79" s="47"/>
      <c r="U79" s="68"/>
      <c r="V79" s="47"/>
      <c r="Z79" s="44"/>
      <c r="AA79" s="47"/>
      <c r="AE79" s="44"/>
      <c r="AF79" s="47"/>
      <c r="AJ79" s="44"/>
      <c r="AK79" s="47"/>
      <c r="AO79" s="44"/>
      <c r="AP79" s="47"/>
      <c r="AT79" s="44"/>
      <c r="AU79" s="47"/>
      <c r="AY79" s="44"/>
      <c r="AZ79" s="47"/>
    </row>
    <row r="80" spans="1:55" s="7" customFormat="1" ht="15" customHeight="1" x14ac:dyDescent="0.2">
      <c r="A80" s="125" t="s">
        <v>199</v>
      </c>
      <c r="B80" s="125" t="s">
        <v>206</v>
      </c>
      <c r="C80" s="125" t="s">
        <v>64</v>
      </c>
      <c r="D80" s="88" t="s">
        <v>100</v>
      </c>
      <c r="E80" s="88" t="s">
        <v>100</v>
      </c>
      <c r="F80" s="88" t="s">
        <v>100</v>
      </c>
      <c r="G80" s="88" t="s">
        <v>100</v>
      </c>
      <c r="H80" s="88" t="s">
        <v>190</v>
      </c>
      <c r="I80" s="88" t="s">
        <v>100</v>
      </c>
      <c r="J80" s="88" t="s">
        <v>100</v>
      </c>
      <c r="K80" s="88" t="s">
        <v>100</v>
      </c>
      <c r="L80" s="88" t="s">
        <v>190</v>
      </c>
      <c r="M80" s="88" t="s">
        <v>190</v>
      </c>
      <c r="N80" s="88" t="s">
        <v>190</v>
      </c>
      <c r="P80" s="44"/>
      <c r="Q80" s="126"/>
      <c r="U80" s="68"/>
      <c r="V80" s="126"/>
      <c r="Z80" s="44"/>
      <c r="AA80" s="126"/>
      <c r="AE80" s="44"/>
      <c r="AF80" s="126"/>
      <c r="AJ80" s="44"/>
      <c r="AK80" s="126"/>
      <c r="AO80" s="44"/>
      <c r="AP80" s="126"/>
      <c r="AT80" s="44"/>
      <c r="AU80" s="126"/>
      <c r="AY80" s="44"/>
      <c r="AZ80" s="126"/>
    </row>
    <row r="81" spans="1:52" ht="15" customHeight="1" x14ac:dyDescent="0.2">
      <c r="A81" s="2" t="s">
        <v>199</v>
      </c>
      <c r="B81" s="2" t="s">
        <v>206</v>
      </c>
      <c r="C81" s="2" t="s">
        <v>65</v>
      </c>
      <c r="D81" s="47" t="s">
        <v>100</v>
      </c>
      <c r="E81" s="47" t="s">
        <v>100</v>
      </c>
      <c r="F81" s="47" t="s">
        <v>100</v>
      </c>
      <c r="G81" s="47" t="s">
        <v>100</v>
      </c>
      <c r="H81" s="47" t="s">
        <v>190</v>
      </c>
      <c r="I81" s="47" t="s">
        <v>100</v>
      </c>
      <c r="J81" s="47" t="s">
        <v>100</v>
      </c>
      <c r="K81" s="47" t="s">
        <v>100</v>
      </c>
      <c r="L81" s="47" t="s">
        <v>190</v>
      </c>
      <c r="M81" s="47" t="s">
        <v>190</v>
      </c>
      <c r="N81" s="47" t="s">
        <v>190</v>
      </c>
      <c r="P81" s="44"/>
      <c r="Q81" s="47"/>
      <c r="U81" s="68"/>
      <c r="V81" s="47"/>
      <c r="Z81" s="44"/>
      <c r="AA81" s="47"/>
      <c r="AE81" s="44"/>
      <c r="AF81" s="47"/>
      <c r="AJ81" s="44"/>
      <c r="AK81" s="47"/>
      <c r="AO81" s="44"/>
      <c r="AP81" s="47"/>
      <c r="AT81" s="44"/>
      <c r="AU81" s="47"/>
      <c r="AY81" s="44"/>
      <c r="AZ81" s="47"/>
    </row>
    <row r="82" spans="1:52" ht="15" customHeight="1" x14ac:dyDescent="0.2">
      <c r="A82" s="2" t="s">
        <v>199</v>
      </c>
      <c r="B82" s="2" t="s">
        <v>206</v>
      </c>
      <c r="C82" s="2" t="s">
        <v>66</v>
      </c>
      <c r="D82" s="85">
        <v>55</v>
      </c>
      <c r="E82" s="85">
        <v>19</v>
      </c>
      <c r="F82" s="85">
        <v>18</v>
      </c>
      <c r="G82" s="85">
        <v>54</v>
      </c>
      <c r="H82" s="85" t="s">
        <v>190</v>
      </c>
      <c r="I82" s="85">
        <v>29</v>
      </c>
      <c r="J82" s="85">
        <v>48</v>
      </c>
      <c r="K82" s="85">
        <v>21</v>
      </c>
      <c r="L82" s="85" t="s">
        <v>190</v>
      </c>
      <c r="M82" s="85" t="s">
        <v>190</v>
      </c>
      <c r="N82" s="85" t="s">
        <v>190</v>
      </c>
      <c r="P82" s="44"/>
      <c r="Q82" s="47"/>
      <c r="U82" s="68"/>
      <c r="V82" s="47"/>
      <c r="Z82" s="44"/>
      <c r="AA82" s="47"/>
      <c r="AE82" s="44"/>
      <c r="AF82" s="47"/>
      <c r="AJ82" s="44"/>
      <c r="AK82" s="47"/>
      <c r="AO82" s="44"/>
      <c r="AP82" s="47"/>
      <c r="AT82" s="44"/>
      <c r="AU82" s="47"/>
      <c r="AY82" s="44"/>
      <c r="AZ82" s="47"/>
    </row>
    <row r="83" spans="1:52" ht="15" customHeight="1" x14ac:dyDescent="0.2">
      <c r="A83" s="2" t="s">
        <v>199</v>
      </c>
      <c r="B83" s="2" t="s">
        <v>206</v>
      </c>
      <c r="C83" s="2" t="s">
        <v>67</v>
      </c>
      <c r="D83" s="85">
        <v>11</v>
      </c>
      <c r="E83" s="85">
        <v>5</v>
      </c>
      <c r="F83" s="85">
        <v>5</v>
      </c>
      <c r="G83" s="85">
        <v>8</v>
      </c>
      <c r="H83" s="85" t="s">
        <v>190</v>
      </c>
      <c r="I83" s="85">
        <v>6</v>
      </c>
      <c r="J83" s="85">
        <v>7</v>
      </c>
      <c r="K83" s="85">
        <v>5</v>
      </c>
      <c r="L83" s="85" t="s">
        <v>190</v>
      </c>
      <c r="M83" s="85" t="s">
        <v>190</v>
      </c>
      <c r="N83" s="85" t="s">
        <v>190</v>
      </c>
      <c r="P83" s="44"/>
      <c r="Q83" s="47"/>
      <c r="U83" s="68"/>
      <c r="V83" s="47"/>
      <c r="Z83" s="44"/>
      <c r="AA83" s="47"/>
      <c r="AE83" s="44"/>
      <c r="AF83" s="47"/>
      <c r="AJ83" s="44"/>
      <c r="AK83" s="47"/>
      <c r="AO83" s="44"/>
      <c r="AP83" s="47"/>
      <c r="AT83" s="44"/>
      <c r="AU83" s="47"/>
      <c r="AY83" s="44"/>
      <c r="AZ83" s="47"/>
    </row>
    <row r="84" spans="1:52" ht="15" customHeight="1" x14ac:dyDescent="0.2">
      <c r="A84" s="70" t="s">
        <v>199</v>
      </c>
      <c r="B84" s="70" t="s">
        <v>206</v>
      </c>
      <c r="C84" s="70" t="s">
        <v>68</v>
      </c>
      <c r="D84" s="128">
        <v>12</v>
      </c>
      <c r="E84" s="128">
        <v>8</v>
      </c>
      <c r="F84" s="128">
        <v>9</v>
      </c>
      <c r="G84" s="128">
        <v>10</v>
      </c>
      <c r="H84" s="128" t="s">
        <v>190</v>
      </c>
      <c r="I84" s="128">
        <v>12</v>
      </c>
      <c r="J84" s="128">
        <v>9</v>
      </c>
      <c r="K84" s="128">
        <v>7</v>
      </c>
      <c r="L84" s="128" t="s">
        <v>190</v>
      </c>
      <c r="M84" s="128" t="s">
        <v>190</v>
      </c>
      <c r="N84" s="128" t="s">
        <v>190</v>
      </c>
      <c r="P84" s="44"/>
      <c r="Q84" s="47"/>
      <c r="U84" s="68"/>
      <c r="V84" s="47"/>
      <c r="Z84" s="44"/>
      <c r="AA84" s="47"/>
      <c r="AE84" s="44"/>
      <c r="AF84" s="47"/>
      <c r="AJ84" s="44"/>
      <c r="AK84" s="47"/>
      <c r="AO84" s="44"/>
      <c r="AP84" s="47"/>
      <c r="AT84" s="44"/>
      <c r="AU84" s="47"/>
      <c r="AY84" s="44"/>
      <c r="AZ84" s="47"/>
    </row>
    <row r="85" spans="1:52" s="7" customFormat="1" ht="15" customHeight="1" x14ac:dyDescent="0.2">
      <c r="A85" s="125" t="s">
        <v>199</v>
      </c>
      <c r="B85" s="125" t="s">
        <v>207</v>
      </c>
      <c r="C85" s="125" t="s">
        <v>64</v>
      </c>
      <c r="D85" s="88">
        <v>57.575757575757578</v>
      </c>
      <c r="E85" s="88" t="s">
        <v>100</v>
      </c>
      <c r="F85" s="88" t="s">
        <v>190</v>
      </c>
      <c r="G85" s="88" t="s">
        <v>190</v>
      </c>
      <c r="H85" s="88" t="s">
        <v>190</v>
      </c>
      <c r="I85" s="88" t="s">
        <v>190</v>
      </c>
      <c r="J85" s="88" t="s">
        <v>190</v>
      </c>
      <c r="K85" s="88" t="s">
        <v>190</v>
      </c>
      <c r="L85" s="88" t="s">
        <v>190</v>
      </c>
      <c r="M85" s="88" t="s">
        <v>190</v>
      </c>
      <c r="N85" s="88" t="s">
        <v>190</v>
      </c>
      <c r="P85" s="44"/>
      <c r="Q85" s="126"/>
      <c r="U85" s="68"/>
      <c r="V85" s="126"/>
      <c r="Z85" s="44"/>
      <c r="AA85" s="126"/>
      <c r="AE85" s="44"/>
      <c r="AF85" s="126"/>
      <c r="AJ85" s="44"/>
      <c r="AK85" s="126"/>
      <c r="AO85" s="44"/>
      <c r="AP85" s="126"/>
      <c r="AT85" s="44"/>
      <c r="AU85" s="126"/>
      <c r="AY85" s="44"/>
      <c r="AZ85" s="126"/>
    </row>
    <row r="86" spans="1:52" ht="15" customHeight="1" x14ac:dyDescent="0.2">
      <c r="A86" s="2" t="s">
        <v>199</v>
      </c>
      <c r="B86" s="2" t="s">
        <v>207</v>
      </c>
      <c r="C86" s="2" t="s">
        <v>65</v>
      </c>
      <c r="D86" s="47" t="s">
        <v>100</v>
      </c>
      <c r="E86" s="47" t="s">
        <v>100</v>
      </c>
      <c r="F86" s="47" t="s">
        <v>190</v>
      </c>
      <c r="G86" s="47" t="s">
        <v>190</v>
      </c>
      <c r="H86" s="47" t="s">
        <v>190</v>
      </c>
      <c r="I86" s="47" t="s">
        <v>190</v>
      </c>
      <c r="J86" s="47" t="s">
        <v>190</v>
      </c>
      <c r="K86" s="47" t="s">
        <v>190</v>
      </c>
      <c r="L86" s="47" t="s">
        <v>190</v>
      </c>
      <c r="M86" s="47" t="s">
        <v>190</v>
      </c>
      <c r="N86" s="47" t="s">
        <v>190</v>
      </c>
      <c r="P86" s="44"/>
      <c r="Q86" s="47"/>
      <c r="U86" s="68"/>
      <c r="V86" s="47"/>
      <c r="Z86" s="44"/>
      <c r="AA86" s="47"/>
      <c r="AE86" s="44"/>
      <c r="AF86" s="47"/>
      <c r="AJ86" s="44"/>
      <c r="AK86" s="47"/>
      <c r="AO86" s="44"/>
      <c r="AP86" s="47"/>
      <c r="AT86" s="44"/>
      <c r="AU86" s="47"/>
      <c r="AY86" s="44"/>
      <c r="AZ86" s="47"/>
    </row>
    <row r="87" spans="1:52" ht="15" customHeight="1" x14ac:dyDescent="0.2">
      <c r="A87" s="2" t="s">
        <v>199</v>
      </c>
      <c r="B87" s="2" t="s">
        <v>207</v>
      </c>
      <c r="C87" s="2" t="s">
        <v>66</v>
      </c>
      <c r="D87" s="85">
        <v>83</v>
      </c>
      <c r="E87" s="85">
        <v>81</v>
      </c>
      <c r="F87" s="85" t="s">
        <v>190</v>
      </c>
      <c r="G87" s="85" t="s">
        <v>190</v>
      </c>
      <c r="H87" s="85" t="s">
        <v>190</v>
      </c>
      <c r="I87" s="85" t="s">
        <v>190</v>
      </c>
      <c r="J87" s="85" t="s">
        <v>190</v>
      </c>
      <c r="K87" s="85" t="s">
        <v>190</v>
      </c>
      <c r="L87" s="85" t="s">
        <v>190</v>
      </c>
      <c r="M87" s="85" t="s">
        <v>190</v>
      </c>
      <c r="N87" s="85" t="s">
        <v>190</v>
      </c>
      <c r="P87" s="44"/>
      <c r="Q87" s="47"/>
      <c r="U87" s="68"/>
      <c r="V87" s="47"/>
      <c r="Z87" s="44"/>
      <c r="AA87" s="47"/>
      <c r="AE87" s="44"/>
      <c r="AF87" s="47"/>
      <c r="AJ87" s="44"/>
      <c r="AK87" s="47"/>
      <c r="AO87" s="44"/>
      <c r="AP87" s="47"/>
      <c r="AT87" s="44"/>
      <c r="AU87" s="47"/>
      <c r="AY87" s="44"/>
      <c r="AZ87" s="47"/>
    </row>
    <row r="88" spans="1:52" ht="15" customHeight="1" x14ac:dyDescent="0.2">
      <c r="A88" s="2" t="s">
        <v>199</v>
      </c>
      <c r="B88" s="2" t="s">
        <v>207</v>
      </c>
      <c r="C88" s="2" t="s">
        <v>67</v>
      </c>
      <c r="D88" s="85">
        <v>19</v>
      </c>
      <c r="E88" s="85">
        <v>12</v>
      </c>
      <c r="F88" s="85" t="s">
        <v>190</v>
      </c>
      <c r="G88" s="85" t="s">
        <v>190</v>
      </c>
      <c r="H88" s="85" t="s">
        <v>190</v>
      </c>
      <c r="I88" s="85" t="s">
        <v>190</v>
      </c>
      <c r="J88" s="85" t="s">
        <v>190</v>
      </c>
      <c r="K88" s="85" t="s">
        <v>190</v>
      </c>
      <c r="L88" s="85" t="s">
        <v>190</v>
      </c>
      <c r="M88" s="85" t="s">
        <v>190</v>
      </c>
      <c r="N88" s="85" t="s">
        <v>190</v>
      </c>
      <c r="P88" s="44"/>
      <c r="Q88" s="47"/>
      <c r="U88" s="68"/>
      <c r="V88" s="47"/>
      <c r="Z88" s="44"/>
      <c r="AA88" s="47"/>
      <c r="AE88" s="44"/>
      <c r="AF88" s="47"/>
      <c r="AJ88" s="44"/>
      <c r="AK88" s="47"/>
      <c r="AO88" s="44"/>
      <c r="AP88" s="47"/>
      <c r="AT88" s="44"/>
      <c r="AU88" s="47"/>
      <c r="AY88" s="44"/>
      <c r="AZ88" s="47"/>
    </row>
    <row r="89" spans="1:52" ht="15" customHeight="1" x14ac:dyDescent="0.2">
      <c r="A89" s="70" t="s">
        <v>199</v>
      </c>
      <c r="B89" s="70" t="s">
        <v>207</v>
      </c>
      <c r="C89" s="70" t="s">
        <v>68</v>
      </c>
      <c r="D89" s="128">
        <v>33</v>
      </c>
      <c r="E89" s="128">
        <v>18</v>
      </c>
      <c r="F89" s="128" t="s">
        <v>190</v>
      </c>
      <c r="G89" s="128" t="s">
        <v>190</v>
      </c>
      <c r="H89" s="128" t="s">
        <v>190</v>
      </c>
      <c r="I89" s="128" t="s">
        <v>190</v>
      </c>
      <c r="J89" s="128" t="s">
        <v>190</v>
      </c>
      <c r="K89" s="128" t="s">
        <v>190</v>
      </c>
      <c r="L89" s="128" t="s">
        <v>190</v>
      </c>
      <c r="M89" s="128" t="s">
        <v>190</v>
      </c>
      <c r="N89" s="128" t="s">
        <v>190</v>
      </c>
      <c r="P89" s="44"/>
      <c r="Q89" s="47"/>
      <c r="U89" s="68"/>
      <c r="V89" s="47"/>
      <c r="Z89" s="44"/>
      <c r="AA89" s="47"/>
      <c r="AE89" s="44"/>
      <c r="AF89" s="47"/>
      <c r="AJ89" s="44"/>
      <c r="AK89" s="47"/>
      <c r="AO89" s="44"/>
      <c r="AP89" s="47"/>
      <c r="AT89" s="44"/>
      <c r="AU89" s="47"/>
      <c r="AY89" s="44"/>
      <c r="AZ89" s="47"/>
    </row>
    <row r="90" spans="1:52" s="7" customFormat="1" ht="15" customHeight="1" x14ac:dyDescent="0.2">
      <c r="A90" s="125" t="s">
        <v>199</v>
      </c>
      <c r="B90" s="125" t="s">
        <v>208</v>
      </c>
      <c r="C90" s="125" t="s">
        <v>64</v>
      </c>
      <c r="D90" s="88" t="s">
        <v>100</v>
      </c>
      <c r="E90" s="88" t="s">
        <v>100</v>
      </c>
      <c r="F90" s="88" t="s">
        <v>190</v>
      </c>
      <c r="G90" s="88" t="s">
        <v>190</v>
      </c>
      <c r="H90" s="88" t="s">
        <v>190</v>
      </c>
      <c r="I90" s="88" t="s">
        <v>190</v>
      </c>
      <c r="J90" s="88" t="s">
        <v>190</v>
      </c>
      <c r="K90" s="88" t="s">
        <v>190</v>
      </c>
      <c r="L90" s="88" t="s">
        <v>190</v>
      </c>
      <c r="M90" s="88" t="s">
        <v>190</v>
      </c>
      <c r="N90" s="88" t="s">
        <v>190</v>
      </c>
      <c r="P90" s="44"/>
      <c r="Q90" s="126"/>
      <c r="U90" s="68"/>
      <c r="V90" s="126"/>
      <c r="Z90" s="44"/>
      <c r="AA90" s="126"/>
      <c r="AE90" s="44"/>
      <c r="AF90" s="126"/>
      <c r="AJ90" s="44"/>
      <c r="AK90" s="126"/>
      <c r="AO90" s="44"/>
      <c r="AP90" s="126"/>
      <c r="AT90" s="44"/>
      <c r="AU90" s="126"/>
      <c r="AY90" s="44"/>
      <c r="AZ90" s="126"/>
    </row>
    <row r="91" spans="1:52" ht="15" customHeight="1" x14ac:dyDescent="0.2">
      <c r="A91" s="2" t="s">
        <v>199</v>
      </c>
      <c r="B91" s="2" t="s">
        <v>208</v>
      </c>
      <c r="C91" s="2" t="s">
        <v>65</v>
      </c>
      <c r="D91" s="47" t="s">
        <v>100</v>
      </c>
      <c r="E91" s="47" t="s">
        <v>100</v>
      </c>
      <c r="F91" s="47" t="s">
        <v>190</v>
      </c>
      <c r="G91" s="47" t="s">
        <v>190</v>
      </c>
      <c r="H91" s="47" t="s">
        <v>190</v>
      </c>
      <c r="I91" s="47" t="s">
        <v>190</v>
      </c>
      <c r="J91" s="47" t="s">
        <v>190</v>
      </c>
      <c r="K91" s="47" t="s">
        <v>190</v>
      </c>
      <c r="L91" s="47" t="s">
        <v>190</v>
      </c>
      <c r="M91" s="47" t="s">
        <v>190</v>
      </c>
      <c r="N91" s="47" t="s">
        <v>190</v>
      </c>
      <c r="P91" s="44"/>
      <c r="Q91" s="47"/>
      <c r="U91" s="68"/>
      <c r="V91" s="47"/>
      <c r="Z91" s="44"/>
      <c r="AA91" s="47"/>
      <c r="AE91" s="44"/>
      <c r="AF91" s="47"/>
      <c r="AJ91" s="44"/>
      <c r="AK91" s="47"/>
      <c r="AO91" s="44"/>
      <c r="AP91" s="47"/>
      <c r="AT91" s="44"/>
      <c r="AU91" s="47"/>
      <c r="AY91" s="44"/>
      <c r="AZ91" s="47"/>
    </row>
    <row r="92" spans="1:52" ht="15" customHeight="1" x14ac:dyDescent="0.2">
      <c r="A92" s="2" t="s">
        <v>199</v>
      </c>
      <c r="B92" s="2" t="s">
        <v>208</v>
      </c>
      <c r="C92" s="2" t="s">
        <v>66</v>
      </c>
      <c r="D92" s="85">
        <v>70</v>
      </c>
      <c r="E92" s="85">
        <v>28</v>
      </c>
      <c r="F92" s="85" t="s">
        <v>190</v>
      </c>
      <c r="G92" s="85" t="s">
        <v>190</v>
      </c>
      <c r="H92" s="85" t="s">
        <v>190</v>
      </c>
      <c r="I92" s="85" t="s">
        <v>190</v>
      </c>
      <c r="J92" s="85" t="s">
        <v>190</v>
      </c>
      <c r="K92" s="85" t="s">
        <v>190</v>
      </c>
      <c r="L92" s="85" t="s">
        <v>190</v>
      </c>
      <c r="M92" s="85" t="s">
        <v>190</v>
      </c>
      <c r="N92" s="85" t="s">
        <v>190</v>
      </c>
      <c r="P92" s="44"/>
      <c r="Q92" s="47"/>
      <c r="U92" s="68"/>
      <c r="V92" s="47"/>
      <c r="Z92" s="44"/>
      <c r="AA92" s="47"/>
      <c r="AE92" s="44"/>
      <c r="AF92" s="47"/>
      <c r="AJ92" s="44"/>
      <c r="AK92" s="47"/>
      <c r="AO92" s="44"/>
      <c r="AP92" s="47"/>
      <c r="AT92" s="44"/>
      <c r="AU92" s="47"/>
      <c r="AY92" s="44"/>
      <c r="AZ92" s="47"/>
    </row>
    <row r="93" spans="1:52" ht="15" customHeight="1" x14ac:dyDescent="0.2">
      <c r="A93" s="2" t="s">
        <v>199</v>
      </c>
      <c r="B93" s="2" t="s">
        <v>208</v>
      </c>
      <c r="C93" s="2" t="s">
        <v>67</v>
      </c>
      <c r="D93" s="85">
        <v>13</v>
      </c>
      <c r="E93" s="85">
        <v>8</v>
      </c>
      <c r="F93" s="85" t="s">
        <v>190</v>
      </c>
      <c r="G93" s="85" t="s">
        <v>190</v>
      </c>
      <c r="H93" s="85" t="s">
        <v>190</v>
      </c>
      <c r="I93" s="85" t="s">
        <v>190</v>
      </c>
      <c r="J93" s="85" t="s">
        <v>190</v>
      </c>
      <c r="K93" s="85" t="s">
        <v>190</v>
      </c>
      <c r="L93" s="85" t="s">
        <v>190</v>
      </c>
      <c r="M93" s="85" t="s">
        <v>190</v>
      </c>
      <c r="N93" s="85" t="s">
        <v>190</v>
      </c>
      <c r="P93" s="44"/>
      <c r="Q93" s="47"/>
      <c r="U93" s="68"/>
      <c r="V93" s="47"/>
      <c r="Z93" s="44"/>
      <c r="AA93" s="47"/>
      <c r="AE93" s="44"/>
      <c r="AF93" s="47"/>
      <c r="AJ93" s="44"/>
      <c r="AK93" s="47"/>
      <c r="AO93" s="44"/>
      <c r="AP93" s="47"/>
      <c r="AT93" s="44"/>
      <c r="AU93" s="47"/>
      <c r="AY93" s="44"/>
      <c r="AZ93" s="47"/>
    </row>
    <row r="94" spans="1:52" ht="15" customHeight="1" x14ac:dyDescent="0.2">
      <c r="A94" s="70" t="s">
        <v>199</v>
      </c>
      <c r="B94" s="70" t="s">
        <v>208</v>
      </c>
      <c r="C94" s="70" t="s">
        <v>68</v>
      </c>
      <c r="D94" s="128">
        <v>13</v>
      </c>
      <c r="E94" s="128">
        <v>10</v>
      </c>
      <c r="F94" s="128" t="s">
        <v>190</v>
      </c>
      <c r="G94" s="128" t="s">
        <v>190</v>
      </c>
      <c r="H94" s="128" t="s">
        <v>190</v>
      </c>
      <c r="I94" s="128" t="s">
        <v>190</v>
      </c>
      <c r="J94" s="128" t="s">
        <v>190</v>
      </c>
      <c r="K94" s="128" t="s">
        <v>190</v>
      </c>
      <c r="L94" s="128" t="s">
        <v>190</v>
      </c>
      <c r="M94" s="128" t="s">
        <v>190</v>
      </c>
      <c r="N94" s="128" t="s">
        <v>190</v>
      </c>
      <c r="P94" s="44"/>
      <c r="Q94" s="47"/>
      <c r="U94" s="68"/>
      <c r="V94" s="47"/>
      <c r="Z94" s="44"/>
      <c r="AA94" s="47"/>
      <c r="AE94" s="44"/>
      <c r="AF94" s="47"/>
      <c r="AJ94" s="44"/>
      <c r="AK94" s="47"/>
      <c r="AO94" s="44"/>
      <c r="AP94" s="47"/>
      <c r="AT94" s="44"/>
      <c r="AU94" s="47"/>
      <c r="AY94" s="44"/>
      <c r="AZ94" s="47"/>
    </row>
    <row r="95" spans="1:52" s="7" customFormat="1" ht="15" customHeight="1" x14ac:dyDescent="0.2">
      <c r="A95" s="125" t="s">
        <v>199</v>
      </c>
      <c r="B95" s="125" t="s">
        <v>209</v>
      </c>
      <c r="C95" s="125" t="s">
        <v>64</v>
      </c>
      <c r="D95" s="88">
        <v>66.666666666666671</v>
      </c>
      <c r="E95" s="88" t="s">
        <v>100</v>
      </c>
      <c r="F95" s="88">
        <v>73.333333333333329</v>
      </c>
      <c r="G95" s="88">
        <v>64.86486486486487</v>
      </c>
      <c r="H95" s="88" t="s">
        <v>100</v>
      </c>
      <c r="I95" s="88" t="s">
        <v>100</v>
      </c>
      <c r="J95" s="88" t="s">
        <v>100</v>
      </c>
      <c r="K95" s="88" t="s">
        <v>100</v>
      </c>
      <c r="L95" s="88" t="s">
        <v>190</v>
      </c>
      <c r="M95" s="88" t="s">
        <v>100</v>
      </c>
      <c r="N95" s="88" t="s">
        <v>100</v>
      </c>
      <c r="P95" s="44"/>
      <c r="Q95" s="126"/>
      <c r="U95" s="68"/>
      <c r="V95" s="126"/>
      <c r="Z95" s="44"/>
      <c r="AA95" s="126"/>
      <c r="AE95" s="44"/>
      <c r="AF95" s="126"/>
      <c r="AJ95" s="44"/>
      <c r="AK95" s="126"/>
      <c r="AO95" s="44"/>
      <c r="AP95" s="126"/>
      <c r="AT95" s="44"/>
      <c r="AU95" s="126"/>
      <c r="AY95" s="44"/>
      <c r="AZ95" s="126"/>
    </row>
    <row r="96" spans="1:52" ht="15" customHeight="1" x14ac:dyDescent="0.2">
      <c r="A96" s="2" t="s">
        <v>199</v>
      </c>
      <c r="B96" s="2" t="s">
        <v>209</v>
      </c>
      <c r="C96" s="2" t="s">
        <v>65</v>
      </c>
      <c r="D96" s="47" t="s">
        <v>100</v>
      </c>
      <c r="E96" s="47" t="s">
        <v>100</v>
      </c>
      <c r="F96" s="47" t="s">
        <v>100</v>
      </c>
      <c r="G96" s="47" t="s">
        <v>100</v>
      </c>
      <c r="H96" s="47" t="s">
        <v>100</v>
      </c>
      <c r="I96" s="47" t="s">
        <v>100</v>
      </c>
      <c r="J96" s="47" t="s">
        <v>100</v>
      </c>
      <c r="K96" s="47" t="s">
        <v>100</v>
      </c>
      <c r="L96" s="47" t="s">
        <v>190</v>
      </c>
      <c r="M96" s="47" t="s">
        <v>100</v>
      </c>
      <c r="N96" s="47" t="s">
        <v>100</v>
      </c>
      <c r="P96" s="44"/>
      <c r="Q96" s="47"/>
      <c r="U96" s="68"/>
      <c r="V96" s="47"/>
      <c r="Z96" s="44"/>
      <c r="AA96" s="47"/>
      <c r="AE96" s="44"/>
      <c r="AF96" s="47"/>
      <c r="AJ96" s="44"/>
      <c r="AK96" s="47"/>
      <c r="AO96" s="44"/>
      <c r="AP96" s="47"/>
      <c r="AT96" s="44"/>
      <c r="AU96" s="47"/>
      <c r="AY96" s="44"/>
      <c r="AZ96" s="47"/>
    </row>
    <row r="97" spans="1:52" ht="15" customHeight="1" x14ac:dyDescent="0.2">
      <c r="A97" s="2" t="s">
        <v>199</v>
      </c>
      <c r="B97" s="2" t="s">
        <v>209</v>
      </c>
      <c r="C97" s="2" t="s">
        <v>66</v>
      </c>
      <c r="D97" s="85">
        <v>62</v>
      </c>
      <c r="E97" s="85">
        <v>71</v>
      </c>
      <c r="F97" s="85">
        <v>168</v>
      </c>
      <c r="G97" s="85">
        <v>132</v>
      </c>
      <c r="H97" s="85">
        <v>65</v>
      </c>
      <c r="I97" s="85">
        <v>56</v>
      </c>
      <c r="J97" s="85">
        <v>66</v>
      </c>
      <c r="K97" s="85">
        <v>41</v>
      </c>
      <c r="L97" s="85" t="s">
        <v>190</v>
      </c>
      <c r="M97" s="85">
        <v>34</v>
      </c>
      <c r="N97" s="84">
        <v>47</v>
      </c>
      <c r="P97" s="44"/>
      <c r="Q97" s="47"/>
      <c r="U97" s="44"/>
      <c r="V97" s="47"/>
      <c r="Z97" s="44"/>
      <c r="AA97" s="47"/>
      <c r="AE97" s="44"/>
      <c r="AF97" s="47"/>
      <c r="AJ97" s="44"/>
      <c r="AK97" s="47"/>
      <c r="AO97" s="44"/>
      <c r="AP97" s="47"/>
      <c r="AT97" s="44"/>
      <c r="AU97" s="47"/>
      <c r="AY97" s="44"/>
      <c r="AZ97" s="47"/>
    </row>
    <row r="98" spans="1:52" ht="15" customHeight="1" x14ac:dyDescent="0.2">
      <c r="A98" s="2" t="s">
        <v>199</v>
      </c>
      <c r="B98" s="2" t="s">
        <v>209</v>
      </c>
      <c r="C98" s="2" t="s">
        <v>67</v>
      </c>
      <c r="D98" s="85">
        <v>20</v>
      </c>
      <c r="E98" s="85">
        <v>16</v>
      </c>
      <c r="F98" s="85">
        <v>22</v>
      </c>
      <c r="G98" s="85">
        <v>24</v>
      </c>
      <c r="H98" s="85">
        <v>13</v>
      </c>
      <c r="I98" s="85">
        <v>12</v>
      </c>
      <c r="J98" s="85">
        <v>13</v>
      </c>
      <c r="K98" s="85">
        <v>8</v>
      </c>
      <c r="L98" s="85" t="s">
        <v>190</v>
      </c>
      <c r="M98" s="85">
        <v>4</v>
      </c>
      <c r="N98" s="84">
        <v>3</v>
      </c>
      <c r="P98" s="44"/>
      <c r="Q98" s="47"/>
      <c r="U98" s="44"/>
      <c r="V98" s="47"/>
      <c r="Z98" s="44"/>
      <c r="AA98" s="47"/>
      <c r="AE98" s="44"/>
      <c r="AF98" s="47"/>
      <c r="AG98" s="85"/>
      <c r="AH98" s="85"/>
      <c r="AI98" s="85"/>
      <c r="AJ98" s="44"/>
      <c r="AK98" s="47"/>
      <c r="AO98" s="44"/>
      <c r="AP98" s="47"/>
      <c r="AT98" s="44"/>
      <c r="AU98" s="47"/>
      <c r="AY98" s="44"/>
      <c r="AZ98" s="47"/>
    </row>
    <row r="99" spans="1:52" ht="15" customHeight="1" x14ac:dyDescent="0.2">
      <c r="A99" s="70" t="s">
        <v>199</v>
      </c>
      <c r="B99" s="70" t="s">
        <v>209</v>
      </c>
      <c r="C99" s="70" t="s">
        <v>68</v>
      </c>
      <c r="D99" s="128">
        <v>30</v>
      </c>
      <c r="E99" s="128">
        <v>21</v>
      </c>
      <c r="F99" s="128">
        <v>30</v>
      </c>
      <c r="G99" s="128">
        <v>37</v>
      </c>
      <c r="H99" s="128">
        <v>21</v>
      </c>
      <c r="I99" s="128">
        <v>23</v>
      </c>
      <c r="J99" s="128">
        <v>14</v>
      </c>
      <c r="K99" s="128">
        <v>20</v>
      </c>
      <c r="L99" s="128" t="s">
        <v>190</v>
      </c>
      <c r="M99" s="128">
        <v>8</v>
      </c>
      <c r="N99" s="86">
        <v>9</v>
      </c>
      <c r="P99" s="44"/>
      <c r="Q99" s="47"/>
      <c r="U99" s="44"/>
      <c r="V99" s="47"/>
      <c r="Z99" s="44"/>
      <c r="AA99" s="47"/>
      <c r="AE99" s="44"/>
      <c r="AF99" s="47"/>
      <c r="AG99" s="85"/>
      <c r="AH99" s="85"/>
      <c r="AI99" s="85"/>
      <c r="AJ99" s="44"/>
      <c r="AK99" s="47"/>
      <c r="AO99" s="44"/>
      <c r="AP99" s="47"/>
      <c r="AT99" s="44"/>
      <c r="AU99" s="47"/>
      <c r="AY99" s="44"/>
      <c r="AZ99" s="47"/>
    </row>
    <row r="100" spans="1:52" s="7" customFormat="1" ht="15" customHeight="1" x14ac:dyDescent="0.2">
      <c r="A100" s="125" t="s">
        <v>210</v>
      </c>
      <c r="B100" s="125" t="s">
        <v>211</v>
      </c>
      <c r="C100" s="125" t="s">
        <v>64</v>
      </c>
      <c r="D100" s="88">
        <v>77.777777777777771</v>
      </c>
      <c r="E100" s="88">
        <v>74.137931034482762</v>
      </c>
      <c r="F100" s="88">
        <v>69.767441860465112</v>
      </c>
      <c r="G100" s="88" t="s">
        <v>190</v>
      </c>
      <c r="H100" s="88" t="s">
        <v>190</v>
      </c>
      <c r="I100" s="88" t="s">
        <v>190</v>
      </c>
      <c r="J100" s="88" t="s">
        <v>190</v>
      </c>
      <c r="K100" s="88" t="s">
        <v>190</v>
      </c>
      <c r="L100" s="88" t="s">
        <v>190</v>
      </c>
      <c r="M100" s="88" t="s">
        <v>190</v>
      </c>
      <c r="N100" s="88" t="s">
        <v>190</v>
      </c>
      <c r="P100" s="44"/>
      <c r="Q100" s="126"/>
      <c r="U100" s="44"/>
      <c r="V100" s="126"/>
      <c r="Z100" s="44"/>
      <c r="AA100" s="126"/>
      <c r="AE100" s="44"/>
      <c r="AF100" s="126"/>
      <c r="AG100" s="127"/>
      <c r="AH100" s="127"/>
      <c r="AI100" s="127"/>
      <c r="AJ100" s="44"/>
      <c r="AK100" s="126"/>
      <c r="AO100" s="44"/>
      <c r="AP100" s="126"/>
      <c r="AT100" s="44"/>
      <c r="AU100" s="126"/>
      <c r="AY100" s="44"/>
      <c r="AZ100" s="126"/>
    </row>
    <row r="101" spans="1:52" ht="15" customHeight="1" x14ac:dyDescent="0.2">
      <c r="A101" s="2" t="s">
        <v>210</v>
      </c>
      <c r="B101" s="2" t="s">
        <v>211</v>
      </c>
      <c r="C101" s="2" t="s">
        <v>65</v>
      </c>
      <c r="D101" s="47">
        <v>4.1428571428571432</v>
      </c>
      <c r="E101" s="47">
        <v>4.6046511627906979</v>
      </c>
      <c r="F101" s="47">
        <v>4.9333333333333336</v>
      </c>
      <c r="G101" s="47" t="s">
        <v>190</v>
      </c>
      <c r="H101" s="47" t="s">
        <v>190</v>
      </c>
      <c r="I101" s="47" t="s">
        <v>190</v>
      </c>
      <c r="J101" s="47" t="s">
        <v>190</v>
      </c>
      <c r="K101" s="47" t="s">
        <v>190</v>
      </c>
      <c r="L101" s="47" t="s">
        <v>190</v>
      </c>
      <c r="M101" s="47" t="s">
        <v>190</v>
      </c>
      <c r="N101" s="47" t="s">
        <v>190</v>
      </c>
      <c r="P101" s="44"/>
      <c r="Q101" s="47"/>
      <c r="U101" s="44"/>
      <c r="V101" s="47"/>
      <c r="Z101" s="44"/>
      <c r="AA101" s="47"/>
      <c r="AE101" s="44"/>
      <c r="AF101" s="47"/>
      <c r="AG101" s="85"/>
      <c r="AH101" s="85"/>
      <c r="AI101" s="85"/>
      <c r="AJ101" s="44"/>
      <c r="AK101" s="47"/>
      <c r="AO101" s="44"/>
      <c r="AP101" s="47"/>
      <c r="AT101" s="44"/>
      <c r="AU101" s="47"/>
      <c r="AY101" s="44"/>
      <c r="AZ101" s="47"/>
    </row>
    <row r="102" spans="1:52" ht="15" customHeight="1" x14ac:dyDescent="0.2">
      <c r="A102" s="2" t="s">
        <v>210</v>
      </c>
      <c r="B102" s="2" t="s">
        <v>211</v>
      </c>
      <c r="C102" s="2" t="s">
        <v>66</v>
      </c>
      <c r="D102" s="85">
        <v>203</v>
      </c>
      <c r="E102" s="85">
        <v>198</v>
      </c>
      <c r="F102" s="85">
        <v>148</v>
      </c>
      <c r="G102" s="85" t="s">
        <v>190</v>
      </c>
      <c r="H102" s="85" t="s">
        <v>190</v>
      </c>
      <c r="I102" s="85" t="s">
        <v>190</v>
      </c>
      <c r="J102" s="85" t="s">
        <v>190</v>
      </c>
      <c r="K102" s="85" t="s">
        <v>190</v>
      </c>
      <c r="L102" s="85" t="s">
        <v>190</v>
      </c>
      <c r="M102" s="85" t="s">
        <v>190</v>
      </c>
      <c r="N102" s="85" t="s">
        <v>190</v>
      </c>
      <c r="P102" s="44"/>
      <c r="Q102" s="47"/>
      <c r="U102" s="44"/>
      <c r="V102" s="47"/>
      <c r="Z102" s="44"/>
      <c r="AA102" s="47"/>
      <c r="AE102" s="44"/>
      <c r="AF102" s="47"/>
      <c r="AG102" s="85"/>
      <c r="AH102" s="85"/>
      <c r="AI102" s="85"/>
      <c r="AJ102" s="44"/>
      <c r="AK102" s="47"/>
      <c r="AO102" s="44"/>
      <c r="AP102" s="47"/>
      <c r="AT102" s="44"/>
      <c r="AU102" s="47"/>
      <c r="AY102" s="44"/>
      <c r="AZ102" s="47"/>
    </row>
    <row r="103" spans="1:52" ht="15" customHeight="1" x14ac:dyDescent="0.2">
      <c r="A103" s="2" t="s">
        <v>210</v>
      </c>
      <c r="B103" s="2" t="s">
        <v>211</v>
      </c>
      <c r="C103" s="2" t="s">
        <v>67</v>
      </c>
      <c r="D103" s="85">
        <v>49</v>
      </c>
      <c r="E103" s="85">
        <v>43</v>
      </c>
      <c r="F103" s="85">
        <v>30</v>
      </c>
      <c r="G103" s="85" t="s">
        <v>190</v>
      </c>
      <c r="H103" s="85" t="s">
        <v>190</v>
      </c>
      <c r="I103" s="85" t="s">
        <v>190</v>
      </c>
      <c r="J103" s="85" t="s">
        <v>190</v>
      </c>
      <c r="K103" s="85" t="s">
        <v>190</v>
      </c>
      <c r="L103" s="85" t="s">
        <v>190</v>
      </c>
      <c r="M103" s="85" t="s">
        <v>190</v>
      </c>
      <c r="N103" s="85" t="s">
        <v>190</v>
      </c>
      <c r="P103" s="44"/>
      <c r="Q103" s="47"/>
      <c r="U103" s="44"/>
      <c r="V103" s="47"/>
      <c r="Z103" s="44"/>
      <c r="AA103" s="47"/>
      <c r="AE103" s="44"/>
      <c r="AF103" s="47"/>
      <c r="AG103" s="85"/>
      <c r="AH103" s="85"/>
      <c r="AI103" s="85"/>
      <c r="AJ103" s="44"/>
      <c r="AK103" s="47"/>
      <c r="AO103" s="44"/>
      <c r="AP103" s="47"/>
      <c r="AT103" s="44"/>
      <c r="AU103" s="47"/>
      <c r="AY103" s="44"/>
      <c r="AZ103" s="47"/>
    </row>
    <row r="104" spans="1:52" ht="15" customHeight="1" x14ac:dyDescent="0.2">
      <c r="A104" s="70" t="s">
        <v>210</v>
      </c>
      <c r="B104" s="70" t="s">
        <v>211</v>
      </c>
      <c r="C104" s="70" t="s">
        <v>68</v>
      </c>
      <c r="D104" s="128">
        <v>63</v>
      </c>
      <c r="E104" s="128">
        <v>58</v>
      </c>
      <c r="F104" s="128">
        <v>43</v>
      </c>
      <c r="G104" s="128" t="s">
        <v>190</v>
      </c>
      <c r="H104" s="128" t="s">
        <v>190</v>
      </c>
      <c r="I104" s="128" t="s">
        <v>190</v>
      </c>
      <c r="J104" s="128" t="s">
        <v>190</v>
      </c>
      <c r="K104" s="128" t="s">
        <v>190</v>
      </c>
      <c r="L104" s="128" t="s">
        <v>190</v>
      </c>
      <c r="M104" s="128" t="s">
        <v>190</v>
      </c>
      <c r="N104" s="128" t="s">
        <v>190</v>
      </c>
      <c r="P104" s="44"/>
      <c r="Q104" s="47"/>
      <c r="U104" s="44"/>
      <c r="V104" s="47"/>
      <c r="Z104" s="44"/>
      <c r="AA104" s="47"/>
      <c r="AE104" s="44"/>
      <c r="AF104" s="47"/>
      <c r="AG104" s="85"/>
      <c r="AH104" s="85"/>
      <c r="AI104" s="85"/>
      <c r="AJ104" s="44"/>
      <c r="AK104" s="47"/>
      <c r="AO104" s="44"/>
      <c r="AP104" s="47"/>
      <c r="AT104" s="44"/>
      <c r="AU104" s="47"/>
      <c r="AY104" s="44"/>
      <c r="AZ104" s="47"/>
    </row>
    <row r="105" spans="1:52" s="7" customFormat="1" ht="15" customHeight="1" x14ac:dyDescent="0.2">
      <c r="A105" s="125" t="s">
        <v>210</v>
      </c>
      <c r="B105" s="125" t="s">
        <v>212</v>
      </c>
      <c r="C105" s="125" t="s">
        <v>64</v>
      </c>
      <c r="D105" s="88">
        <v>64.220183486238525</v>
      </c>
      <c r="E105" s="88">
        <v>65.432098765432102</v>
      </c>
      <c r="F105" s="88">
        <v>77.272727272727266</v>
      </c>
      <c r="G105" s="88">
        <v>68.674698795180717</v>
      </c>
      <c r="H105" s="88" t="s">
        <v>100</v>
      </c>
      <c r="I105" s="88">
        <v>59.375</v>
      </c>
      <c r="J105" s="88">
        <v>64.705882352941174</v>
      </c>
      <c r="K105" s="88" t="s">
        <v>100</v>
      </c>
      <c r="L105" s="88" t="s">
        <v>190</v>
      </c>
      <c r="M105" s="88" t="s">
        <v>190</v>
      </c>
      <c r="N105" s="88" t="s">
        <v>190</v>
      </c>
      <c r="P105" s="44"/>
      <c r="Q105" s="126"/>
      <c r="U105" s="44"/>
      <c r="V105" s="126"/>
      <c r="Z105" s="44"/>
      <c r="AA105" s="126"/>
      <c r="AE105" s="44"/>
      <c r="AF105" s="126"/>
      <c r="AG105" s="127"/>
      <c r="AH105" s="127"/>
      <c r="AI105" s="127"/>
      <c r="AJ105" s="44"/>
      <c r="AK105" s="126"/>
      <c r="AO105" s="44"/>
      <c r="AP105" s="126"/>
      <c r="AT105" s="44"/>
      <c r="AU105" s="126"/>
      <c r="AY105" s="44"/>
      <c r="AZ105" s="126"/>
    </row>
    <row r="106" spans="1:52" ht="15" customHeight="1" x14ac:dyDescent="0.2">
      <c r="A106" s="2" t="s">
        <v>210</v>
      </c>
      <c r="B106" s="2" t="s">
        <v>212</v>
      </c>
      <c r="C106" s="2" t="s">
        <v>65</v>
      </c>
      <c r="D106" s="47">
        <v>3.8285714285714287</v>
      </c>
      <c r="E106" s="47">
        <v>4.3018867924528301</v>
      </c>
      <c r="F106" s="47">
        <v>4.8235294117647056</v>
      </c>
      <c r="G106" s="47">
        <v>7.1228070175438596</v>
      </c>
      <c r="H106" s="47" t="s">
        <v>100</v>
      </c>
      <c r="I106" s="47" t="s">
        <v>100</v>
      </c>
      <c r="J106" s="47" t="s">
        <v>100</v>
      </c>
      <c r="K106" s="47" t="s">
        <v>100</v>
      </c>
      <c r="L106" s="47" t="s">
        <v>190</v>
      </c>
      <c r="M106" s="47" t="s">
        <v>190</v>
      </c>
      <c r="N106" s="47" t="s">
        <v>190</v>
      </c>
      <c r="P106" s="44"/>
      <c r="Q106" s="47"/>
      <c r="U106" s="44"/>
      <c r="V106" s="47"/>
      <c r="Z106" s="44"/>
      <c r="AA106" s="47"/>
      <c r="AE106" s="44"/>
      <c r="AF106" s="47"/>
      <c r="AG106" s="85"/>
      <c r="AH106" s="85"/>
      <c r="AI106" s="85"/>
      <c r="AJ106" s="44"/>
      <c r="AK106" s="47"/>
      <c r="AO106" s="44"/>
      <c r="AP106" s="47"/>
      <c r="AT106" s="44"/>
      <c r="AU106" s="47"/>
      <c r="AY106" s="44"/>
      <c r="AZ106" s="47"/>
    </row>
    <row r="107" spans="1:52" ht="15" customHeight="1" x14ac:dyDescent="0.2">
      <c r="A107" s="2" t="s">
        <v>210</v>
      </c>
      <c r="B107" s="2" t="s">
        <v>212</v>
      </c>
      <c r="C107" s="2" t="s">
        <v>66</v>
      </c>
      <c r="D107" s="85">
        <v>268</v>
      </c>
      <c r="E107" s="85">
        <v>228</v>
      </c>
      <c r="F107" s="85">
        <v>246</v>
      </c>
      <c r="G107" s="85">
        <v>406</v>
      </c>
      <c r="H107" s="85">
        <v>57</v>
      </c>
      <c r="I107" s="85">
        <v>84</v>
      </c>
      <c r="J107" s="85">
        <v>107</v>
      </c>
      <c r="K107" s="85">
        <v>48</v>
      </c>
      <c r="L107" s="85" t="s">
        <v>190</v>
      </c>
      <c r="M107" s="85" t="s">
        <v>190</v>
      </c>
      <c r="N107" s="85" t="s">
        <v>190</v>
      </c>
      <c r="P107" s="44"/>
      <c r="Q107" s="47"/>
      <c r="U107" s="44"/>
      <c r="V107" s="47"/>
      <c r="Z107" s="44"/>
      <c r="AA107" s="47"/>
      <c r="AE107" s="44"/>
      <c r="AF107" s="47"/>
      <c r="AG107" s="85"/>
      <c r="AH107" s="85"/>
      <c r="AI107" s="85"/>
      <c r="AJ107" s="44"/>
      <c r="AK107" s="47"/>
      <c r="AO107" s="44"/>
      <c r="AP107" s="47"/>
      <c r="AT107" s="44"/>
      <c r="AU107" s="47"/>
      <c r="AY107" s="44"/>
      <c r="AZ107" s="47"/>
    </row>
    <row r="108" spans="1:52" ht="15" customHeight="1" x14ac:dyDescent="0.2">
      <c r="A108" s="2" t="s">
        <v>210</v>
      </c>
      <c r="B108" s="2" t="s">
        <v>212</v>
      </c>
      <c r="C108" s="2" t="s">
        <v>67</v>
      </c>
      <c r="D108" s="85">
        <v>70</v>
      </c>
      <c r="E108" s="85">
        <v>53</v>
      </c>
      <c r="F108" s="85">
        <v>51</v>
      </c>
      <c r="G108" s="85">
        <v>57</v>
      </c>
      <c r="H108" s="85">
        <v>11</v>
      </c>
      <c r="I108" s="85">
        <v>19</v>
      </c>
      <c r="J108" s="85">
        <v>22</v>
      </c>
      <c r="K108" s="85">
        <v>15</v>
      </c>
      <c r="L108" s="85" t="s">
        <v>190</v>
      </c>
      <c r="M108" s="85" t="s">
        <v>190</v>
      </c>
      <c r="N108" s="85" t="s">
        <v>190</v>
      </c>
      <c r="P108" s="44"/>
      <c r="Q108" s="47"/>
      <c r="U108" s="44"/>
      <c r="V108" s="47"/>
      <c r="Z108" s="44"/>
      <c r="AA108" s="47"/>
      <c r="AE108" s="44"/>
      <c r="AF108" s="47"/>
      <c r="AG108" s="85"/>
      <c r="AH108" s="85"/>
      <c r="AI108" s="85"/>
      <c r="AJ108" s="44"/>
      <c r="AK108" s="47"/>
      <c r="AO108" s="44"/>
      <c r="AP108" s="47"/>
      <c r="AT108" s="44"/>
      <c r="AU108" s="47"/>
      <c r="AY108" s="44"/>
      <c r="AZ108" s="47"/>
    </row>
    <row r="109" spans="1:52" ht="15" customHeight="1" x14ac:dyDescent="0.2">
      <c r="A109" s="70" t="s">
        <v>210</v>
      </c>
      <c r="B109" s="70" t="s">
        <v>212</v>
      </c>
      <c r="C109" s="70" t="s">
        <v>68</v>
      </c>
      <c r="D109" s="128">
        <v>109</v>
      </c>
      <c r="E109" s="128">
        <v>81</v>
      </c>
      <c r="F109" s="128">
        <v>66</v>
      </c>
      <c r="G109" s="128">
        <v>83</v>
      </c>
      <c r="H109" s="128">
        <v>20</v>
      </c>
      <c r="I109" s="128">
        <v>32</v>
      </c>
      <c r="J109" s="128">
        <v>34</v>
      </c>
      <c r="K109" s="128">
        <v>27</v>
      </c>
      <c r="L109" s="128" t="s">
        <v>190</v>
      </c>
      <c r="M109" s="128" t="s">
        <v>190</v>
      </c>
      <c r="N109" s="128" t="s">
        <v>190</v>
      </c>
      <c r="P109" s="44"/>
      <c r="Q109" s="47"/>
      <c r="U109" s="44"/>
      <c r="V109" s="47"/>
      <c r="Z109" s="44"/>
      <c r="AA109" s="47"/>
      <c r="AE109" s="44"/>
      <c r="AF109" s="47"/>
      <c r="AG109" s="85"/>
      <c r="AH109" s="85"/>
      <c r="AI109" s="85"/>
      <c r="AJ109" s="44"/>
      <c r="AK109" s="47"/>
      <c r="AO109" s="44"/>
      <c r="AP109" s="47"/>
      <c r="AT109" s="44"/>
      <c r="AU109" s="47"/>
      <c r="AY109" s="44"/>
      <c r="AZ109" s="47"/>
    </row>
    <row r="110" spans="1:52" s="7" customFormat="1" ht="15" customHeight="1" x14ac:dyDescent="0.2">
      <c r="A110" s="125" t="s">
        <v>210</v>
      </c>
      <c r="B110" s="125" t="s">
        <v>213</v>
      </c>
      <c r="C110" s="125" t="s">
        <v>64</v>
      </c>
      <c r="D110" s="88">
        <v>68.041237113402062</v>
      </c>
      <c r="E110" s="88">
        <v>69.135802469135797</v>
      </c>
      <c r="F110" s="88">
        <v>73.255813953488371</v>
      </c>
      <c r="G110" s="88">
        <v>74.257425742574256</v>
      </c>
      <c r="H110" s="88">
        <v>68.656716417910445</v>
      </c>
      <c r="I110" s="88">
        <v>70.588235294117652</v>
      </c>
      <c r="J110" s="88">
        <v>54.166666666666664</v>
      </c>
      <c r="K110" s="88">
        <v>70.833333333333329</v>
      </c>
      <c r="L110" s="88" t="s">
        <v>100</v>
      </c>
      <c r="M110" s="88" t="s">
        <v>100</v>
      </c>
      <c r="N110" s="88" t="s">
        <v>100</v>
      </c>
      <c r="P110" s="44"/>
      <c r="Q110" s="126"/>
      <c r="U110" s="44"/>
      <c r="V110" s="126"/>
      <c r="Z110" s="44"/>
      <c r="AA110" s="126"/>
      <c r="AE110" s="44"/>
      <c r="AF110" s="126"/>
      <c r="AG110" s="127"/>
      <c r="AH110" s="127"/>
      <c r="AI110" s="127"/>
      <c r="AJ110" s="44"/>
      <c r="AK110" s="126"/>
      <c r="AO110" s="44"/>
      <c r="AP110" s="126"/>
      <c r="AT110" s="44"/>
      <c r="AU110" s="126"/>
      <c r="AY110" s="44"/>
      <c r="AZ110" s="126"/>
    </row>
    <row r="111" spans="1:52" ht="15" customHeight="1" x14ac:dyDescent="0.2">
      <c r="A111" s="2" t="s">
        <v>210</v>
      </c>
      <c r="B111" s="2" t="s">
        <v>213</v>
      </c>
      <c r="C111" s="2" t="s">
        <v>65</v>
      </c>
      <c r="D111" s="47">
        <v>4.0909090909090908</v>
      </c>
      <c r="E111" s="47">
        <v>4.3392857142857144</v>
      </c>
      <c r="F111" s="47">
        <v>4.5714285714285712</v>
      </c>
      <c r="G111" s="47">
        <v>5.24</v>
      </c>
      <c r="H111" s="47">
        <v>6.6304347826086953</v>
      </c>
      <c r="I111" s="47">
        <v>6.4375</v>
      </c>
      <c r="J111" s="47" t="s">
        <v>100</v>
      </c>
      <c r="K111" s="47">
        <v>4.1764705882352944</v>
      </c>
      <c r="L111" s="47" t="s">
        <v>100</v>
      </c>
      <c r="M111" s="47" t="s">
        <v>100</v>
      </c>
      <c r="N111" s="47" t="s">
        <v>100</v>
      </c>
      <c r="P111" s="44"/>
      <c r="Q111" s="47"/>
      <c r="U111" s="44"/>
      <c r="V111" s="47"/>
      <c r="Z111" s="44"/>
      <c r="AA111" s="47"/>
      <c r="AE111" s="44"/>
      <c r="AF111" s="47"/>
      <c r="AG111" s="85"/>
      <c r="AH111" s="85"/>
      <c r="AI111" s="85"/>
      <c r="AJ111" s="44"/>
      <c r="AK111" s="47"/>
      <c r="AO111" s="44"/>
      <c r="AP111" s="47"/>
      <c r="AT111" s="44"/>
      <c r="AU111" s="47"/>
      <c r="AY111" s="44"/>
      <c r="AZ111" s="47"/>
    </row>
    <row r="112" spans="1:52" ht="15" customHeight="1" x14ac:dyDescent="0.2">
      <c r="A112" s="2" t="s">
        <v>210</v>
      </c>
      <c r="B112" s="2" t="s">
        <v>213</v>
      </c>
      <c r="C112" s="2" t="s">
        <v>66</v>
      </c>
      <c r="D112" s="85">
        <v>270</v>
      </c>
      <c r="E112" s="85">
        <v>243</v>
      </c>
      <c r="F112" s="85">
        <v>288</v>
      </c>
      <c r="G112" s="85">
        <v>393</v>
      </c>
      <c r="H112" s="85">
        <v>305</v>
      </c>
      <c r="I112" s="85">
        <v>309</v>
      </c>
      <c r="J112" s="85">
        <v>134</v>
      </c>
      <c r="K112" s="85">
        <v>142</v>
      </c>
      <c r="L112" s="85">
        <v>69</v>
      </c>
      <c r="M112" s="85">
        <v>54</v>
      </c>
      <c r="N112" s="84">
        <v>87</v>
      </c>
      <c r="P112" s="44"/>
      <c r="Q112" s="47"/>
      <c r="U112" s="44"/>
      <c r="V112" s="47"/>
      <c r="Z112" s="44"/>
      <c r="AA112" s="47"/>
      <c r="AE112" s="44"/>
      <c r="AF112" s="47"/>
      <c r="AG112" s="85"/>
      <c r="AH112" s="85"/>
      <c r="AI112" s="85"/>
      <c r="AJ112" s="44"/>
      <c r="AK112" s="47"/>
      <c r="AO112" s="44"/>
      <c r="AP112" s="47"/>
      <c r="AT112" s="44"/>
      <c r="AU112" s="47"/>
      <c r="AY112" s="44"/>
      <c r="AZ112" s="47"/>
    </row>
    <row r="113" spans="1:55" ht="15" customHeight="1" x14ac:dyDescent="0.2">
      <c r="A113" s="2" t="s">
        <v>210</v>
      </c>
      <c r="B113" s="2" t="s">
        <v>213</v>
      </c>
      <c r="C113" s="2" t="s">
        <v>67</v>
      </c>
      <c r="D113" s="85">
        <v>66</v>
      </c>
      <c r="E113" s="85">
        <v>56</v>
      </c>
      <c r="F113" s="85">
        <v>63</v>
      </c>
      <c r="G113" s="85">
        <v>75</v>
      </c>
      <c r="H113" s="85">
        <v>46</v>
      </c>
      <c r="I113" s="85">
        <v>48</v>
      </c>
      <c r="J113" s="85">
        <v>26</v>
      </c>
      <c r="K113" s="85">
        <v>34</v>
      </c>
      <c r="L113" s="85">
        <v>16</v>
      </c>
      <c r="M113" s="85">
        <v>13</v>
      </c>
      <c r="N113" s="84">
        <v>12</v>
      </c>
      <c r="P113" s="44"/>
      <c r="Q113" s="47"/>
      <c r="U113" s="44"/>
      <c r="V113" s="47"/>
      <c r="Z113" s="44"/>
      <c r="AA113" s="47"/>
      <c r="AE113" s="44"/>
      <c r="AF113" s="47"/>
      <c r="AG113" s="85"/>
      <c r="AH113" s="85"/>
      <c r="AI113" s="85"/>
      <c r="AJ113" s="44"/>
      <c r="AK113" s="47"/>
      <c r="AO113" s="44"/>
      <c r="AP113" s="47"/>
      <c r="AT113" s="44"/>
      <c r="AU113" s="47"/>
      <c r="AY113" s="44"/>
      <c r="AZ113" s="47"/>
    </row>
    <row r="114" spans="1:55" ht="15" customHeight="1" x14ac:dyDescent="0.2">
      <c r="A114" s="70" t="s">
        <v>210</v>
      </c>
      <c r="B114" s="70" t="s">
        <v>213</v>
      </c>
      <c r="C114" s="70" t="s">
        <v>68</v>
      </c>
      <c r="D114" s="128">
        <v>97</v>
      </c>
      <c r="E114" s="128">
        <v>81</v>
      </c>
      <c r="F114" s="128">
        <v>86</v>
      </c>
      <c r="G114" s="128">
        <v>101</v>
      </c>
      <c r="H114" s="128">
        <v>67</v>
      </c>
      <c r="I114" s="128">
        <v>68</v>
      </c>
      <c r="J114" s="128">
        <v>48</v>
      </c>
      <c r="K114" s="128">
        <v>48</v>
      </c>
      <c r="L114" s="128">
        <v>27</v>
      </c>
      <c r="M114" s="128">
        <v>20</v>
      </c>
      <c r="N114" s="86">
        <v>18</v>
      </c>
      <c r="P114" s="44"/>
      <c r="Q114" s="47"/>
      <c r="U114" s="44"/>
      <c r="V114" s="47"/>
      <c r="Z114" s="44"/>
      <c r="AA114" s="47"/>
      <c r="AE114" s="44"/>
      <c r="AF114" s="47"/>
      <c r="AG114" s="85"/>
      <c r="AH114" s="85"/>
      <c r="AI114" s="85"/>
      <c r="AJ114" s="44"/>
      <c r="AK114" s="47"/>
      <c r="AO114" s="44"/>
      <c r="AP114" s="47"/>
      <c r="AT114" s="44"/>
      <c r="AU114" s="47"/>
      <c r="AY114" s="44"/>
      <c r="AZ114" s="47"/>
    </row>
    <row r="115" spans="1:55" s="7" customFormat="1" ht="15" customHeight="1" x14ac:dyDescent="0.2">
      <c r="A115" s="125" t="s">
        <v>210</v>
      </c>
      <c r="B115" s="125" t="s">
        <v>214</v>
      </c>
      <c r="C115" s="125" t="s">
        <v>64</v>
      </c>
      <c r="D115" s="88">
        <v>54.954954954954957</v>
      </c>
      <c r="E115" s="88">
        <v>65.656565656565661</v>
      </c>
      <c r="F115" s="88">
        <v>60.526315789473685</v>
      </c>
      <c r="G115" s="88">
        <v>52.212389380530972</v>
      </c>
      <c r="H115" s="88">
        <v>50.943396226415096</v>
      </c>
      <c r="I115" s="88">
        <v>74.603174603174608</v>
      </c>
      <c r="J115" s="88">
        <v>51.724137931034484</v>
      </c>
      <c r="K115" s="88">
        <v>60</v>
      </c>
      <c r="L115" s="88" t="s">
        <v>100</v>
      </c>
      <c r="M115" s="88" t="s">
        <v>190</v>
      </c>
      <c r="N115" s="88" t="s">
        <v>190</v>
      </c>
      <c r="P115" s="44"/>
      <c r="Q115" s="126"/>
      <c r="U115" s="44"/>
      <c r="V115" s="126"/>
      <c r="Z115" s="44"/>
      <c r="AA115" s="126"/>
      <c r="AE115" s="44"/>
      <c r="AF115" s="126"/>
      <c r="AG115" s="127"/>
      <c r="AH115" s="127"/>
      <c r="AI115" s="127"/>
      <c r="AJ115" s="44"/>
      <c r="AK115" s="126"/>
      <c r="AO115" s="44"/>
      <c r="AP115" s="126"/>
      <c r="AT115" s="44"/>
      <c r="AU115" s="126"/>
      <c r="AY115" s="44"/>
      <c r="AZ115" s="126"/>
    </row>
    <row r="116" spans="1:55" ht="15" customHeight="1" x14ac:dyDescent="0.2">
      <c r="A116" s="2" t="s">
        <v>210</v>
      </c>
      <c r="B116" s="2" t="s">
        <v>214</v>
      </c>
      <c r="C116" s="2" t="s">
        <v>65</v>
      </c>
      <c r="D116" s="47">
        <v>3.0327868852459017</v>
      </c>
      <c r="E116" s="47">
        <v>4.2615384615384615</v>
      </c>
      <c r="F116" s="47">
        <v>5.0217391304347823</v>
      </c>
      <c r="G116" s="47">
        <v>6.5254237288135597</v>
      </c>
      <c r="H116" s="47" t="s">
        <v>100</v>
      </c>
      <c r="I116" s="47">
        <v>6.7872340425531918</v>
      </c>
      <c r="J116" s="47">
        <v>6.1333333333333337</v>
      </c>
      <c r="K116" s="47">
        <v>5.0333333333333332</v>
      </c>
      <c r="L116" s="47" t="s">
        <v>100</v>
      </c>
      <c r="M116" s="47" t="s">
        <v>190</v>
      </c>
      <c r="N116" s="47" t="s">
        <v>190</v>
      </c>
      <c r="P116" s="44"/>
      <c r="Q116" s="47"/>
      <c r="U116" s="44"/>
      <c r="V116" s="47"/>
      <c r="Z116" s="44"/>
      <c r="AA116" s="47"/>
      <c r="AE116" s="44"/>
      <c r="AF116" s="47"/>
      <c r="AG116" s="85"/>
      <c r="AH116" s="85"/>
      <c r="AI116" s="85"/>
      <c r="AJ116" s="44"/>
      <c r="AK116" s="47"/>
      <c r="AO116" s="44"/>
      <c r="AP116" s="47"/>
      <c r="AT116" s="44"/>
      <c r="AU116" s="47"/>
      <c r="AY116" s="44"/>
      <c r="AZ116" s="47"/>
    </row>
    <row r="117" spans="1:55" ht="15" customHeight="1" x14ac:dyDescent="0.2">
      <c r="A117" s="2" t="s">
        <v>210</v>
      </c>
      <c r="B117" s="2" t="s">
        <v>214</v>
      </c>
      <c r="C117" s="2" t="s">
        <v>66</v>
      </c>
      <c r="D117" s="85">
        <v>185</v>
      </c>
      <c r="E117" s="85">
        <v>277</v>
      </c>
      <c r="F117" s="85">
        <v>231</v>
      </c>
      <c r="G117" s="85">
        <v>385</v>
      </c>
      <c r="H117" s="85">
        <v>184</v>
      </c>
      <c r="I117" s="85">
        <v>319</v>
      </c>
      <c r="J117" s="85">
        <v>184</v>
      </c>
      <c r="K117" s="85">
        <v>151</v>
      </c>
      <c r="L117" s="85">
        <v>61</v>
      </c>
      <c r="M117" s="85" t="s">
        <v>190</v>
      </c>
      <c r="N117" s="85" t="s">
        <v>190</v>
      </c>
      <c r="P117" s="44"/>
      <c r="Q117" s="47"/>
      <c r="U117" s="44"/>
      <c r="V117" s="47"/>
      <c r="Z117" s="44"/>
      <c r="AA117" s="47"/>
      <c r="AE117" s="44"/>
      <c r="AF117" s="47"/>
      <c r="AG117" s="85"/>
      <c r="AH117" s="85"/>
      <c r="AI117" s="85"/>
      <c r="AJ117" s="44"/>
      <c r="AK117" s="47"/>
      <c r="AO117" s="44"/>
      <c r="AP117" s="47"/>
      <c r="AT117" s="44"/>
      <c r="AU117" s="47"/>
      <c r="AY117" s="44"/>
      <c r="AZ117" s="47"/>
    </row>
    <row r="118" spans="1:55" ht="15" customHeight="1" x14ac:dyDescent="0.2">
      <c r="A118" s="2" t="s">
        <v>210</v>
      </c>
      <c r="B118" s="2" t="s">
        <v>214</v>
      </c>
      <c r="C118" s="2" t="s">
        <v>67</v>
      </c>
      <c r="D118" s="85">
        <v>61</v>
      </c>
      <c r="E118" s="85">
        <v>65</v>
      </c>
      <c r="F118" s="85">
        <v>46</v>
      </c>
      <c r="G118" s="85">
        <v>59</v>
      </c>
      <c r="H118" s="85">
        <v>27</v>
      </c>
      <c r="I118" s="85">
        <v>47</v>
      </c>
      <c r="J118" s="85">
        <v>30</v>
      </c>
      <c r="K118" s="85">
        <v>30</v>
      </c>
      <c r="L118" s="85">
        <v>12</v>
      </c>
      <c r="M118" s="85" t="s">
        <v>190</v>
      </c>
      <c r="N118" s="85" t="s">
        <v>190</v>
      </c>
      <c r="P118" s="44"/>
      <c r="Q118" s="47"/>
      <c r="U118" s="44"/>
      <c r="V118" s="47"/>
      <c r="Z118" s="44"/>
      <c r="AA118" s="47"/>
      <c r="AE118" s="44"/>
      <c r="AF118" s="47"/>
      <c r="AG118" s="85"/>
      <c r="AH118" s="85"/>
      <c r="AI118" s="85"/>
      <c r="AJ118" s="44"/>
      <c r="AK118" s="47"/>
      <c r="AO118" s="44"/>
      <c r="AP118" s="47"/>
      <c r="AT118" s="44"/>
      <c r="AU118" s="47"/>
      <c r="AY118" s="44"/>
      <c r="AZ118" s="47"/>
    </row>
    <row r="119" spans="1:55" ht="15" customHeight="1" x14ac:dyDescent="0.2">
      <c r="A119" s="70" t="s">
        <v>210</v>
      </c>
      <c r="B119" s="70" t="s">
        <v>214</v>
      </c>
      <c r="C119" s="70" t="s">
        <v>68</v>
      </c>
      <c r="D119" s="128">
        <v>111</v>
      </c>
      <c r="E119" s="128">
        <v>99</v>
      </c>
      <c r="F119" s="128">
        <v>76</v>
      </c>
      <c r="G119" s="128">
        <v>113</v>
      </c>
      <c r="H119" s="128">
        <v>53</v>
      </c>
      <c r="I119" s="128">
        <v>63</v>
      </c>
      <c r="J119" s="128">
        <v>58</v>
      </c>
      <c r="K119" s="128">
        <v>50</v>
      </c>
      <c r="L119" s="128">
        <v>22</v>
      </c>
      <c r="M119" s="128" t="s">
        <v>190</v>
      </c>
      <c r="N119" s="128" t="s">
        <v>190</v>
      </c>
      <c r="P119" s="44"/>
      <c r="Q119" s="47"/>
      <c r="U119" s="44"/>
      <c r="V119" s="47"/>
      <c r="Z119" s="44"/>
      <c r="AA119" s="47"/>
      <c r="AE119" s="44"/>
      <c r="AF119" s="47"/>
      <c r="AG119" s="85"/>
      <c r="AH119" s="85"/>
      <c r="AI119" s="85"/>
      <c r="AJ119" s="44"/>
      <c r="AK119" s="47"/>
      <c r="AO119" s="44"/>
      <c r="AP119" s="47"/>
      <c r="AT119" s="44"/>
      <c r="AU119" s="47"/>
      <c r="AY119" s="44"/>
      <c r="AZ119" s="47"/>
    </row>
    <row r="120" spans="1:55" s="43" customFormat="1" ht="15" customHeight="1" x14ac:dyDescent="0.2">
      <c r="C120" s="9"/>
      <c r="D120" s="130"/>
      <c r="E120" s="9"/>
      <c r="F120" s="9"/>
      <c r="G120" s="9"/>
      <c r="H120" s="131"/>
      <c r="I120" s="130"/>
      <c r="J120" s="9"/>
      <c r="K120" s="9"/>
      <c r="L120" s="9"/>
      <c r="M120" s="131"/>
      <c r="N120" s="85"/>
      <c r="O120" s="9"/>
      <c r="P120" s="131"/>
      <c r="Q120" s="130"/>
      <c r="R120" s="9"/>
      <c r="S120" s="9"/>
      <c r="T120" s="9"/>
      <c r="U120" s="131"/>
      <c r="V120" s="130"/>
      <c r="W120" s="9"/>
      <c r="X120" s="9"/>
      <c r="Y120" s="9"/>
      <c r="Z120" s="131"/>
      <c r="AA120" s="130"/>
      <c r="AB120" s="9"/>
      <c r="AC120" s="9"/>
      <c r="AD120" s="9"/>
      <c r="AE120" s="131"/>
      <c r="AF120" s="130"/>
      <c r="AG120" s="132"/>
      <c r="AH120" s="132"/>
      <c r="AI120" s="132"/>
      <c r="AJ120" s="131"/>
      <c r="AK120" s="130"/>
      <c r="AL120" s="9"/>
      <c r="AM120" s="9"/>
      <c r="AN120" s="9"/>
      <c r="AO120" s="131"/>
      <c r="AP120" s="130"/>
      <c r="AQ120" s="9"/>
      <c r="AR120" s="9"/>
      <c r="AS120" s="9"/>
      <c r="AT120" s="131"/>
      <c r="AU120" s="130"/>
      <c r="AV120" s="9"/>
      <c r="AW120" s="9"/>
      <c r="AX120" s="9"/>
      <c r="AY120" s="131"/>
      <c r="AZ120" s="130"/>
      <c r="BA120" s="9"/>
      <c r="BB120" s="9"/>
      <c r="BC120" s="9"/>
    </row>
    <row r="121" spans="1:55" s="43" customFormat="1" ht="15" customHeight="1" x14ac:dyDescent="0.2">
      <c r="C121" s="9"/>
      <c r="D121" s="130"/>
      <c r="E121" s="9"/>
      <c r="F121" s="9"/>
      <c r="G121" s="9"/>
      <c r="H121" s="131"/>
      <c r="I121" s="130"/>
      <c r="J121" s="9"/>
      <c r="K121" s="9"/>
      <c r="L121" s="9"/>
      <c r="M121" s="131"/>
      <c r="N121" s="131"/>
      <c r="O121" s="9"/>
      <c r="P121" s="131"/>
      <c r="Q121" s="130"/>
      <c r="R121" s="9"/>
      <c r="S121" s="9"/>
      <c r="T121" s="9"/>
      <c r="U121" s="131"/>
      <c r="V121" s="130"/>
      <c r="W121" s="9"/>
      <c r="X121" s="9"/>
      <c r="Y121" s="9"/>
      <c r="Z121" s="131"/>
      <c r="AA121" s="130"/>
      <c r="AB121" s="9"/>
      <c r="AC121" s="9"/>
      <c r="AD121" s="9"/>
      <c r="AE121" s="131"/>
      <c r="AF121" s="130"/>
      <c r="AG121" s="132"/>
      <c r="AH121" s="132"/>
      <c r="AI121" s="132"/>
      <c r="AJ121" s="131"/>
      <c r="AK121" s="130"/>
      <c r="AL121" s="9"/>
      <c r="AM121" s="9"/>
      <c r="AN121" s="9"/>
      <c r="AO121" s="131"/>
      <c r="AP121" s="130"/>
      <c r="AQ121" s="9"/>
      <c r="AR121" s="9"/>
      <c r="AS121" s="9"/>
      <c r="AT121" s="131"/>
      <c r="AU121" s="130"/>
      <c r="AV121" s="9"/>
      <c r="AW121" s="9"/>
      <c r="AX121" s="9"/>
      <c r="AY121" s="131"/>
      <c r="AZ121" s="130"/>
      <c r="BA121" s="9"/>
      <c r="BB121" s="9"/>
      <c r="BC121" s="9"/>
    </row>
    <row r="122" spans="1:55" s="43" customFormat="1" ht="15" customHeight="1" x14ac:dyDescent="0.2">
      <c r="B122" s="9"/>
      <c r="C122" s="9"/>
      <c r="D122" s="9"/>
      <c r="E122" s="9"/>
      <c r="F122" s="9"/>
      <c r="G122" s="9"/>
      <c r="H122" s="133"/>
      <c r="I122" s="134"/>
      <c r="J122" s="135"/>
      <c r="K122" s="135"/>
      <c r="L122" s="135"/>
      <c r="M122" s="9"/>
      <c r="N122" s="9"/>
      <c r="O122" s="9"/>
      <c r="P122" s="9"/>
      <c r="Q122" s="9"/>
      <c r="R122" s="9"/>
      <c r="S122" s="9"/>
      <c r="T122" s="9"/>
      <c r="U122" s="9"/>
      <c r="V122" s="9"/>
      <c r="W122" s="9"/>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row>
    <row r="123" spans="1:55" s="136" customFormat="1" ht="15" customHeight="1" x14ac:dyDescent="0.25">
      <c r="B123" s="137"/>
      <c r="C123" s="137"/>
      <c r="D123" s="137"/>
      <c r="E123" s="137"/>
      <c r="F123" s="137"/>
      <c r="G123" s="137"/>
      <c r="H123" s="138"/>
      <c r="I123" s="139"/>
      <c r="J123" s="140"/>
      <c r="K123" s="140"/>
      <c r="L123" s="140"/>
      <c r="M123" s="137"/>
      <c r="N123" s="137"/>
      <c r="O123" s="137"/>
      <c r="P123" s="137"/>
      <c r="Q123" s="137"/>
      <c r="R123" s="137"/>
      <c r="S123" s="137"/>
      <c r="T123" s="137"/>
      <c r="U123" s="137"/>
      <c r="V123" s="137"/>
      <c r="W123" s="137"/>
      <c r="X123" s="137"/>
      <c r="Y123" s="137"/>
      <c r="Z123" s="137"/>
      <c r="AA123" s="137"/>
      <c r="AB123" s="137"/>
      <c r="AC123" s="137"/>
      <c r="AD123" s="137"/>
      <c r="AE123" s="137"/>
      <c r="AF123" s="137"/>
      <c r="AG123" s="137"/>
      <c r="AH123" s="137"/>
      <c r="AI123" s="137"/>
      <c r="AJ123" s="137"/>
      <c r="AK123" s="137"/>
      <c r="AL123" s="137"/>
      <c r="AM123" s="137"/>
      <c r="AN123" s="137"/>
      <c r="AO123" s="137"/>
      <c r="AP123" s="137"/>
      <c r="AQ123" s="137"/>
      <c r="AR123" s="137"/>
      <c r="AS123" s="137"/>
      <c r="AT123" s="137"/>
      <c r="AU123" s="137"/>
      <c r="AV123" s="137"/>
      <c r="AW123" s="137"/>
      <c r="AX123" s="137"/>
      <c r="AY123" s="137"/>
      <c r="AZ123" s="137"/>
      <c r="BA123" s="137"/>
      <c r="BB123" s="137"/>
      <c r="BC123" s="137"/>
    </row>
    <row r="124" spans="1:55" s="43" customFormat="1" ht="15" customHeight="1" x14ac:dyDescent="0.2">
      <c r="B124" s="141"/>
      <c r="C124" s="141"/>
      <c r="D124" s="141"/>
      <c r="E124" s="141"/>
      <c r="F124" s="141"/>
      <c r="G124" s="141"/>
      <c r="H124" s="133"/>
      <c r="I124" s="134"/>
      <c r="J124" s="135"/>
      <c r="K124" s="135"/>
      <c r="L124" s="135"/>
      <c r="M124" s="9"/>
      <c r="N124" s="9"/>
      <c r="O124" s="9"/>
      <c r="P124" s="9"/>
      <c r="Q124" s="9"/>
      <c r="R124" s="9"/>
      <c r="S124" s="9"/>
      <c r="T124" s="9"/>
      <c r="U124" s="9"/>
      <c r="V124" s="9"/>
      <c r="W124" s="9"/>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row>
    <row r="125" spans="1:55" s="43" customFormat="1" ht="12" x14ac:dyDescent="0.2">
      <c r="B125" s="142"/>
      <c r="C125" s="142"/>
      <c r="D125" s="142"/>
      <c r="E125" s="142"/>
      <c r="F125" s="142"/>
      <c r="G125" s="142"/>
      <c r="H125" s="142"/>
      <c r="I125" s="142"/>
      <c r="J125" s="142"/>
      <c r="K125" s="142"/>
      <c r="L125" s="142"/>
      <c r="M125" s="142"/>
      <c r="N125" s="142"/>
      <c r="O125" s="142"/>
      <c r="P125" s="142"/>
      <c r="Q125" s="142"/>
      <c r="R125" s="142"/>
      <c r="S125" s="142"/>
      <c r="T125" s="143"/>
      <c r="U125" s="143"/>
      <c r="V125" s="143"/>
      <c r="W125" s="143"/>
      <c r="X125" s="143"/>
      <c r="Y125" s="143"/>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row>
    <row r="126" spans="1:55" s="43" customFormat="1" ht="15" customHeight="1" x14ac:dyDescent="0.2">
      <c r="B126" s="142"/>
      <c r="C126" s="142"/>
      <c r="D126" s="142"/>
      <c r="E126" s="142"/>
      <c r="F126" s="142"/>
      <c r="G126" s="142"/>
      <c r="H126" s="142"/>
      <c r="I126" s="142"/>
      <c r="J126" s="142"/>
      <c r="K126" s="142"/>
      <c r="L126" s="142"/>
      <c r="M126" s="142"/>
      <c r="N126" s="142"/>
      <c r="O126" s="142"/>
      <c r="P126" s="142"/>
      <c r="Q126" s="142"/>
      <c r="R126" s="142"/>
      <c r="S126" s="142"/>
      <c r="T126" s="144"/>
      <c r="U126" s="9"/>
      <c r="V126" s="9"/>
      <c r="W126" s="9"/>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row>
    <row r="127" spans="1:55" s="43" customFormat="1" ht="15" customHeight="1" x14ac:dyDescent="0.2">
      <c r="B127" s="145"/>
      <c r="C127" s="145"/>
      <c r="D127" s="145"/>
      <c r="E127" s="145"/>
      <c r="F127" s="145"/>
      <c r="G127" s="145"/>
      <c r="H127" s="145"/>
      <c r="I127" s="145"/>
      <c r="J127" s="145"/>
      <c r="K127" s="145"/>
      <c r="L127" s="145"/>
      <c r="M127" s="145"/>
      <c r="N127" s="145"/>
      <c r="O127" s="145"/>
      <c r="P127" s="146"/>
      <c r="Q127" s="146"/>
      <c r="R127" s="146"/>
      <c r="S127" s="146"/>
      <c r="T127" s="146"/>
      <c r="U127" s="9"/>
      <c r="V127" s="9"/>
      <c r="W127" s="9"/>
      <c r="X127" s="9"/>
      <c r="Y127" s="9"/>
      <c r="Z127" s="9"/>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row>
    <row r="128" spans="1:55" s="43" customFormat="1" ht="15" customHeight="1" x14ac:dyDescent="0.2">
      <c r="B128" s="147"/>
      <c r="C128" s="147"/>
      <c r="D128" s="146"/>
      <c r="E128" s="146"/>
      <c r="F128" s="146"/>
      <c r="G128" s="146"/>
      <c r="H128" s="146"/>
      <c r="I128" s="146"/>
      <c r="J128" s="146"/>
      <c r="K128" s="146"/>
      <c r="L128" s="146"/>
      <c r="M128" s="146"/>
      <c r="N128" s="146"/>
      <c r="O128" s="146"/>
      <c r="P128" s="146"/>
      <c r="Q128" s="146"/>
      <c r="R128" s="146"/>
      <c r="S128" s="146"/>
      <c r="T128" s="146"/>
      <c r="U128" s="9"/>
      <c r="V128" s="9"/>
      <c r="W128" s="9"/>
      <c r="X128" s="9"/>
      <c r="Y128" s="9"/>
      <c r="Z128" s="9"/>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row>
    <row r="129" spans="2:55" s="43" customFormat="1" ht="15" customHeight="1" x14ac:dyDescent="0.2">
      <c r="B129" s="148"/>
      <c r="C129" s="148"/>
      <c r="D129" s="148"/>
      <c r="E129" s="148"/>
      <c r="F129" s="148"/>
      <c r="G129" s="148"/>
      <c r="H129" s="146"/>
      <c r="I129" s="146"/>
      <c r="J129" s="146"/>
      <c r="K129" s="146"/>
      <c r="L129" s="146"/>
      <c r="M129" s="146"/>
      <c r="N129" s="146"/>
      <c r="O129" s="146"/>
      <c r="P129" s="146"/>
      <c r="Q129" s="146"/>
      <c r="R129" s="146"/>
      <c r="S129" s="146"/>
      <c r="T129" s="146"/>
      <c r="U129" s="9"/>
      <c r="V129" s="9"/>
      <c r="W129" s="9"/>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row>
    <row r="130" spans="2:55" s="43" customFormat="1" ht="15" customHeight="1" x14ac:dyDescent="0.2">
      <c r="B130" s="149"/>
      <c r="C130" s="149"/>
      <c r="D130" s="150"/>
      <c r="E130" s="150"/>
      <c r="F130" s="150"/>
      <c r="G130" s="150"/>
      <c r="H130" s="146"/>
      <c r="I130" s="146"/>
      <c r="J130" s="146"/>
      <c r="K130" s="146"/>
      <c r="L130" s="146"/>
      <c r="M130" s="146"/>
      <c r="N130" s="146"/>
      <c r="O130" s="146"/>
      <c r="P130" s="146"/>
      <c r="Q130" s="146"/>
      <c r="R130" s="146"/>
      <c r="S130" s="146"/>
      <c r="T130" s="146"/>
      <c r="U130" s="9"/>
      <c r="V130" s="9"/>
      <c r="W130" s="9"/>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row>
    <row r="131" spans="2:55" s="43" customFormat="1" ht="15" customHeight="1" x14ac:dyDescent="0.2">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row>
  </sheetData>
  <pageMargins left="0.75000000000000011" right="0.75000000000000011" top="1" bottom="1" header="0.5" footer="0.5"/>
  <pageSetup paperSize="0" scale="50" fitToWidth="0" fitToHeight="0" orientation="landscape"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2"/>
  <sheetViews>
    <sheetView workbookViewId="0">
      <selection activeCell="B21" sqref="B21"/>
    </sheetView>
  </sheetViews>
  <sheetFormatPr defaultColWidth="11.28515625" defaultRowHeight="15" x14ac:dyDescent="0.2"/>
  <cols>
    <col min="1" max="1" width="16.28515625" style="12" customWidth="1"/>
    <col min="2" max="2" width="89.140625" style="12" customWidth="1"/>
    <col min="3" max="3" width="11.28515625" style="12" customWidth="1"/>
    <col min="4" max="16384" width="11.28515625" style="12"/>
  </cols>
  <sheetData>
    <row r="1" spans="1:15" ht="15.75" x14ac:dyDescent="0.25">
      <c r="A1" s="11" t="s">
        <v>38</v>
      </c>
    </row>
    <row r="2" spans="1:15" x14ac:dyDescent="0.2">
      <c r="A2" s="12" t="s">
        <v>215</v>
      </c>
    </row>
    <row r="3" spans="1:15" ht="15.75" x14ac:dyDescent="0.25">
      <c r="A3" s="13" t="s">
        <v>39</v>
      </c>
      <c r="B3" s="13" t="s">
        <v>40</v>
      </c>
    </row>
    <row r="4" spans="1:15" ht="25.5" x14ac:dyDescent="0.2">
      <c r="A4" s="14">
        <v>1</v>
      </c>
      <c r="B4" s="15" t="s">
        <v>41</v>
      </c>
      <c r="C4" s="15"/>
      <c r="D4" s="15"/>
      <c r="E4" s="15"/>
      <c r="F4" s="15"/>
      <c r="G4" s="15"/>
      <c r="H4" s="15"/>
      <c r="I4" s="15"/>
      <c r="J4" s="15"/>
      <c r="K4" s="15"/>
      <c r="L4" s="15"/>
      <c r="M4" s="15"/>
    </row>
    <row r="5" spans="1:15" x14ac:dyDescent="0.2">
      <c r="A5" s="14">
        <v>2</v>
      </c>
      <c r="B5" s="16" t="s">
        <v>42</v>
      </c>
      <c r="C5" s="16"/>
      <c r="D5" s="16"/>
      <c r="E5" s="16"/>
      <c r="F5" s="16"/>
      <c r="G5" s="16"/>
      <c r="H5" s="16"/>
      <c r="I5" s="16"/>
      <c r="J5" s="16"/>
      <c r="K5" s="16"/>
      <c r="L5" s="16"/>
      <c r="M5" s="16"/>
    </row>
    <row r="6" spans="1:15" ht="26.45" customHeight="1" x14ac:dyDescent="0.2">
      <c r="A6" s="14">
        <v>3</v>
      </c>
      <c r="B6" s="16" t="s">
        <v>43</v>
      </c>
      <c r="C6" s="17"/>
      <c r="D6" s="17"/>
      <c r="E6" s="17"/>
      <c r="F6" s="17"/>
      <c r="G6" s="17"/>
      <c r="H6" s="17"/>
      <c r="I6" s="17"/>
      <c r="J6" s="17"/>
      <c r="K6" s="17"/>
      <c r="L6" s="17"/>
      <c r="M6" s="17"/>
      <c r="N6" s="17"/>
      <c r="O6" s="17"/>
    </row>
    <row r="7" spans="1:15" x14ac:dyDescent="0.2">
      <c r="A7" s="14">
        <v>4</v>
      </c>
      <c r="B7" s="18" t="s">
        <v>44</v>
      </c>
      <c r="C7" s="19"/>
      <c r="D7" s="19"/>
      <c r="E7" s="19"/>
      <c r="F7" s="19"/>
      <c r="G7" s="19"/>
      <c r="H7" s="19"/>
      <c r="I7" s="19"/>
      <c r="J7" s="19"/>
      <c r="K7" s="19"/>
      <c r="L7" s="19"/>
      <c r="M7" s="19"/>
      <c r="N7" s="19"/>
      <c r="O7" s="19"/>
    </row>
    <row r="8" spans="1:15" x14ac:dyDescent="0.2">
      <c r="A8" s="14">
        <v>5</v>
      </c>
      <c r="B8" s="20" t="s">
        <v>45</v>
      </c>
      <c r="C8" s="20"/>
      <c r="D8" s="20"/>
      <c r="E8" s="20"/>
      <c r="F8" s="20"/>
      <c r="G8" s="20"/>
      <c r="H8" s="20"/>
      <c r="I8" s="20"/>
      <c r="J8" s="20"/>
      <c r="K8" s="20"/>
      <c r="L8" s="20"/>
      <c r="M8" s="20"/>
      <c r="N8" s="21"/>
      <c r="O8" s="21"/>
    </row>
    <row r="9" spans="1:15" ht="38.25" x14ac:dyDescent="0.2">
      <c r="A9" s="14">
        <v>6</v>
      </c>
      <c r="B9" s="16" t="s">
        <v>46</v>
      </c>
      <c r="C9" s="22"/>
      <c r="D9" s="22"/>
      <c r="E9" s="22"/>
      <c r="F9" s="22"/>
      <c r="G9" s="22"/>
      <c r="H9" s="22"/>
      <c r="I9" s="22"/>
      <c r="J9" s="22"/>
      <c r="K9" s="22"/>
      <c r="L9" s="22"/>
      <c r="M9" s="21"/>
      <c r="N9" s="21"/>
      <c r="O9" s="21"/>
    </row>
    <row r="10" spans="1:15" ht="51" x14ac:dyDescent="0.2">
      <c r="A10" s="14">
        <v>7</v>
      </c>
      <c r="B10" s="23" t="s">
        <v>47</v>
      </c>
      <c r="C10" s="23"/>
      <c r="D10" s="23"/>
      <c r="E10" s="23"/>
      <c r="F10" s="23"/>
      <c r="G10" s="23"/>
      <c r="H10" s="23"/>
      <c r="I10" s="23"/>
      <c r="J10" s="23"/>
      <c r="K10" s="23"/>
      <c r="L10" s="23"/>
      <c r="M10" s="23"/>
      <c r="N10" s="19"/>
      <c r="O10" s="19"/>
    </row>
    <row r="11" spans="1:15" ht="25.5" x14ac:dyDescent="0.2">
      <c r="A11" s="14">
        <v>8</v>
      </c>
      <c r="B11" s="16" t="s">
        <v>48</v>
      </c>
      <c r="C11" s="22"/>
      <c r="D11" s="22"/>
      <c r="E11" s="22"/>
      <c r="F11" s="22"/>
      <c r="G11" s="22"/>
      <c r="H11" s="22"/>
      <c r="I11" s="22"/>
      <c r="J11" s="22"/>
      <c r="K11" s="22"/>
      <c r="L11" s="22"/>
    </row>
    <row r="12" spans="1:15" ht="38.25" x14ac:dyDescent="0.2">
      <c r="A12" s="14">
        <v>9</v>
      </c>
      <c r="B12" s="16" t="s">
        <v>49</v>
      </c>
      <c r="C12" s="22"/>
      <c r="D12" s="22"/>
      <c r="E12" s="22"/>
      <c r="F12" s="22"/>
      <c r="G12" s="22"/>
      <c r="H12" s="22"/>
      <c r="I12" s="22"/>
      <c r="J12" s="22"/>
      <c r="K12" s="22"/>
      <c r="L12" s="22"/>
    </row>
    <row r="13" spans="1:15" x14ac:dyDescent="0.2">
      <c r="A13" s="14">
        <v>10</v>
      </c>
      <c r="B13" s="24" t="s">
        <v>50</v>
      </c>
    </row>
    <row r="14" spans="1:15" x14ac:dyDescent="0.2">
      <c r="A14" s="14">
        <v>11</v>
      </c>
      <c r="B14" s="16" t="s">
        <v>51</v>
      </c>
      <c r="C14" s="22"/>
      <c r="D14" s="22"/>
      <c r="E14" s="22"/>
      <c r="F14" s="22"/>
      <c r="G14" s="22"/>
      <c r="H14" s="22"/>
      <c r="I14" s="22"/>
      <c r="J14" s="22"/>
      <c r="K14" s="22"/>
      <c r="L14" s="22"/>
      <c r="M14" s="22"/>
    </row>
    <row r="15" spans="1:15" ht="63.75" x14ac:dyDescent="0.2">
      <c r="A15" s="14">
        <v>12</v>
      </c>
      <c r="B15" s="25" t="s">
        <v>52</v>
      </c>
    </row>
    <row r="16" spans="1:15" ht="38.25" x14ac:dyDescent="0.2">
      <c r="A16" s="14">
        <v>13</v>
      </c>
      <c r="B16" s="16" t="s">
        <v>53</v>
      </c>
    </row>
    <row r="17" spans="1:14" ht="25.5" x14ac:dyDescent="0.2">
      <c r="A17" s="14"/>
      <c r="B17" s="26" t="s">
        <v>54</v>
      </c>
      <c r="C17" s="27"/>
      <c r="D17" s="27"/>
      <c r="E17" s="27"/>
      <c r="F17" s="27"/>
      <c r="G17" s="27"/>
      <c r="H17" s="27"/>
      <c r="I17" s="27"/>
      <c r="J17" s="27"/>
      <c r="K17" s="27"/>
      <c r="L17" s="27"/>
      <c r="M17" s="27"/>
      <c r="N17" s="28"/>
    </row>
    <row r="18" spans="1:14" x14ac:dyDescent="0.2">
      <c r="A18" s="14"/>
      <c r="B18" s="29" t="s">
        <v>55</v>
      </c>
      <c r="C18" s="30"/>
      <c r="D18" s="30"/>
      <c r="E18" s="30"/>
      <c r="F18" s="30"/>
      <c r="G18" s="30"/>
      <c r="H18" s="30"/>
      <c r="I18" s="30"/>
      <c r="J18" s="30"/>
      <c r="K18" s="30"/>
      <c r="L18" s="30"/>
      <c r="M18" s="30"/>
      <c r="N18" s="28"/>
    </row>
    <row r="19" spans="1:14" x14ac:dyDescent="0.2">
      <c r="A19" s="14"/>
      <c r="B19" s="31"/>
      <c r="C19" s="32"/>
      <c r="D19" s="32"/>
      <c r="E19" s="32"/>
      <c r="F19" s="32"/>
      <c r="G19" s="32"/>
      <c r="H19" s="32"/>
      <c r="I19" s="32"/>
      <c r="J19" s="32"/>
      <c r="K19" s="32"/>
      <c r="L19" s="32"/>
      <c r="M19" s="32"/>
      <c r="N19" s="28"/>
    </row>
    <row r="20" spans="1:14" x14ac:dyDescent="0.2">
      <c r="A20" s="14"/>
      <c r="B20" s="33"/>
      <c r="C20" s="34"/>
      <c r="D20" s="34"/>
      <c r="E20" s="34"/>
      <c r="F20" s="34"/>
      <c r="G20" s="34"/>
      <c r="H20" s="34"/>
      <c r="I20" s="34"/>
      <c r="J20" s="34"/>
      <c r="K20" s="34"/>
      <c r="L20" s="34"/>
      <c r="M20" s="34"/>
      <c r="N20" s="34"/>
    </row>
    <row r="21" spans="1:14" x14ac:dyDescent="0.2">
      <c r="A21" s="14"/>
      <c r="B21" s="35"/>
      <c r="C21" s="35"/>
      <c r="D21" s="35"/>
      <c r="E21" s="35"/>
      <c r="F21" s="35"/>
      <c r="G21" s="35"/>
      <c r="H21" s="35"/>
      <c r="I21" s="35"/>
      <c r="J21" s="35"/>
      <c r="K21" s="35"/>
      <c r="L21" s="35"/>
      <c r="M21" s="35"/>
      <c r="N21" s="36"/>
    </row>
    <row r="22" spans="1:14" x14ac:dyDescent="0.2">
      <c r="B22" s="34"/>
      <c r="C22" s="34"/>
      <c r="D22" s="34"/>
      <c r="E22" s="34"/>
      <c r="F22" s="34"/>
      <c r="G22" s="34"/>
      <c r="H22" s="34"/>
      <c r="I22" s="34"/>
      <c r="J22" s="34"/>
      <c r="K22" s="34"/>
      <c r="L22" s="34"/>
      <c r="M22" s="34"/>
      <c r="N22" s="34"/>
    </row>
  </sheetData>
  <hyperlinks>
    <hyperlink ref="B8" r:id="rId1" xr:uid="{00000000-0004-0000-0100-000000000000}"/>
  </hyperlinks>
  <pageMargins left="0.70000000000000007" right="0.70000000000000007" top="0.75" bottom="0.75" header="0.30000000000000004" footer="0.30000000000000004"/>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1"/>
  <sheetViews>
    <sheetView workbookViewId="0">
      <selection activeCell="L18" sqref="L18"/>
    </sheetView>
  </sheetViews>
  <sheetFormatPr defaultColWidth="9.140625" defaultRowHeight="15" customHeight="1" x14ac:dyDescent="0.2"/>
  <cols>
    <col min="1" max="1" width="42.140625" style="2" customWidth="1"/>
    <col min="2" max="12" width="9.42578125" style="2" customWidth="1"/>
    <col min="13" max="14" width="12.7109375" style="2" customWidth="1"/>
    <col min="15" max="15" width="9.140625" style="2" customWidth="1"/>
    <col min="16" max="16384" width="9.140625" style="2"/>
  </cols>
  <sheetData>
    <row r="1" spans="1:14" ht="15" customHeight="1" x14ac:dyDescent="0.25">
      <c r="A1" s="1" t="s">
        <v>56</v>
      </c>
      <c r="B1" s="37"/>
      <c r="C1" s="37"/>
      <c r="D1" s="37"/>
      <c r="E1" s="37"/>
      <c r="F1" s="37"/>
      <c r="G1" s="37"/>
      <c r="H1" s="37"/>
      <c r="I1" s="37"/>
      <c r="J1" s="37"/>
      <c r="K1" s="37"/>
      <c r="L1" s="37"/>
      <c r="M1" s="37"/>
      <c r="N1" s="37"/>
    </row>
    <row r="2" spans="1:14" ht="15" customHeight="1" x14ac:dyDescent="0.2">
      <c r="A2" s="38" t="s">
        <v>216</v>
      </c>
      <c r="B2" s="37"/>
      <c r="C2" s="37"/>
      <c r="D2" s="37"/>
      <c r="E2" s="37"/>
      <c r="F2" s="37"/>
      <c r="G2" s="37"/>
      <c r="H2" s="37"/>
      <c r="I2" s="37"/>
      <c r="J2" s="37"/>
      <c r="K2" s="37"/>
      <c r="L2" s="37"/>
      <c r="M2" s="37"/>
      <c r="N2" s="37"/>
    </row>
    <row r="3" spans="1:14" ht="15" customHeight="1" x14ac:dyDescent="0.2">
      <c r="A3" s="38" t="s">
        <v>57</v>
      </c>
      <c r="B3" s="37"/>
      <c r="C3" s="37"/>
      <c r="D3" s="37"/>
      <c r="E3" s="37"/>
      <c r="F3" s="37"/>
      <c r="G3" s="37"/>
      <c r="H3" s="37"/>
      <c r="I3" s="37"/>
      <c r="J3" s="37"/>
      <c r="K3" s="37"/>
      <c r="L3" s="37"/>
      <c r="M3" s="37"/>
      <c r="N3" s="37"/>
    </row>
    <row r="4" spans="1:14" ht="15" customHeight="1" x14ac:dyDescent="0.2">
      <c r="A4" s="39" t="s">
        <v>58</v>
      </c>
      <c r="B4" s="37"/>
      <c r="C4" s="37"/>
      <c r="D4" s="37"/>
      <c r="E4" s="37"/>
      <c r="F4" s="37"/>
      <c r="G4" s="37"/>
      <c r="H4" s="37"/>
      <c r="I4" s="37"/>
      <c r="J4" s="37"/>
      <c r="K4" s="37"/>
      <c r="L4" s="37"/>
      <c r="M4" s="37"/>
      <c r="N4" s="37"/>
    </row>
    <row r="5" spans="1:14" ht="15" customHeight="1" x14ac:dyDescent="0.2">
      <c r="A5" s="40" t="s">
        <v>59</v>
      </c>
      <c r="B5" s="37"/>
      <c r="C5" s="37"/>
      <c r="D5" s="37"/>
      <c r="E5" s="37"/>
      <c r="F5" s="37"/>
      <c r="G5" s="37"/>
      <c r="H5" s="37"/>
      <c r="I5" s="37"/>
      <c r="J5" s="37"/>
      <c r="K5" s="37"/>
      <c r="L5" s="37"/>
      <c r="M5" s="37"/>
      <c r="N5" s="37"/>
    </row>
    <row r="6" spans="1:14" s="43" customFormat="1" ht="78" customHeight="1" x14ac:dyDescent="0.2">
      <c r="A6" s="41" t="s">
        <v>60</v>
      </c>
      <c r="B6" s="42">
        <v>2013</v>
      </c>
      <c r="C6" s="42">
        <v>2014</v>
      </c>
      <c r="D6" s="42">
        <v>2015</v>
      </c>
      <c r="E6" s="42" t="s">
        <v>61</v>
      </c>
      <c r="F6" s="42">
        <v>2017</v>
      </c>
      <c r="G6" s="42">
        <v>2018</v>
      </c>
      <c r="H6" s="42">
        <v>2019</v>
      </c>
      <c r="I6" s="42">
        <v>2020</v>
      </c>
      <c r="J6" s="42">
        <v>2021</v>
      </c>
      <c r="K6" s="42">
        <v>2022</v>
      </c>
      <c r="L6" s="42">
        <v>2023</v>
      </c>
      <c r="M6" s="42" t="s">
        <v>62</v>
      </c>
      <c r="N6" s="42" t="s">
        <v>63</v>
      </c>
    </row>
    <row r="7" spans="1:14" s="43" customFormat="1" ht="15" customHeight="1" x14ac:dyDescent="0.2">
      <c r="A7" s="2" t="s">
        <v>64</v>
      </c>
      <c r="B7" s="44">
        <v>41.029231032497897</v>
      </c>
      <c r="C7" s="44">
        <v>42.916372112573796</v>
      </c>
      <c r="D7" s="44">
        <v>42.595799476044597</v>
      </c>
      <c r="E7" s="44">
        <v>42.229412378666098</v>
      </c>
      <c r="F7" s="44">
        <v>40.944175192963598</v>
      </c>
      <c r="G7" s="44">
        <v>38.4108759201212</v>
      </c>
      <c r="H7" s="44">
        <v>37.775700140240502</v>
      </c>
      <c r="I7" s="44">
        <v>34.206330031408598</v>
      </c>
      <c r="J7" s="44">
        <v>31.213184609600201</v>
      </c>
      <c r="K7" s="44">
        <v>32.161712591306859</v>
      </c>
      <c r="L7" s="44">
        <v>32.485500663825</v>
      </c>
      <c r="M7" s="45">
        <f>L7-B7</f>
        <v>-8.5437303686728967</v>
      </c>
      <c r="N7" s="45">
        <f>L7-K7</f>
        <v>0.32378807251814123</v>
      </c>
    </row>
    <row r="8" spans="1:14" s="43" customFormat="1" ht="15" customHeight="1" x14ac:dyDescent="0.2">
      <c r="A8" s="46" t="s">
        <v>65</v>
      </c>
      <c r="B8" s="47">
        <v>3.2471373322211301</v>
      </c>
      <c r="C8" s="47">
        <v>3.4111388122161901</v>
      </c>
      <c r="D8" s="47">
        <v>3.61299906181591</v>
      </c>
      <c r="E8" s="47">
        <v>3.7857760751359399</v>
      </c>
      <c r="F8" s="47">
        <v>3.9157533245652498</v>
      </c>
      <c r="G8" s="47">
        <v>4.0473134054648803</v>
      </c>
      <c r="H8" s="47">
        <v>3.9125885926425901</v>
      </c>
      <c r="I8" s="47">
        <v>3.64882045486651</v>
      </c>
      <c r="J8" s="47">
        <v>3.5404537241517802</v>
      </c>
      <c r="K8" s="47">
        <v>4.0697099167978417</v>
      </c>
      <c r="L8" s="47">
        <v>4.3445902344590204</v>
      </c>
      <c r="M8" s="48">
        <f>L8/B8-1</f>
        <v>0.33797551195261666</v>
      </c>
      <c r="N8" s="48">
        <f>L8/K8-1</f>
        <v>6.7542975612734146E-2</v>
      </c>
    </row>
    <row r="9" spans="1:14" s="43" customFormat="1" ht="15" customHeight="1" x14ac:dyDescent="0.2">
      <c r="A9" s="46" t="s">
        <v>66</v>
      </c>
      <c r="B9" s="49">
        <v>85640</v>
      </c>
      <c r="C9" s="49">
        <v>76621</v>
      </c>
      <c r="D9" s="49">
        <v>69319</v>
      </c>
      <c r="E9" s="49">
        <v>61269</v>
      </c>
      <c r="F9" s="49">
        <v>53591</v>
      </c>
      <c r="G9" s="49">
        <v>44140</v>
      </c>
      <c r="H9" s="49">
        <v>34779</v>
      </c>
      <c r="I9" s="49">
        <v>25830</v>
      </c>
      <c r="J9" s="49">
        <v>17635</v>
      </c>
      <c r="K9" s="49">
        <v>18098</v>
      </c>
      <c r="L9" s="49">
        <v>20198</v>
      </c>
      <c r="M9" s="48">
        <f t="shared" ref="M9:M12" si="0">L9/B9-1</f>
        <v>-0.76415226529659042</v>
      </c>
      <c r="N9" s="48">
        <f t="shared" ref="N9:N12" si="1">L9/K9-1</f>
        <v>0.11603492098574431</v>
      </c>
    </row>
    <row r="10" spans="1:14" s="43" customFormat="1" ht="15" customHeight="1" x14ac:dyDescent="0.2">
      <c r="A10" s="46" t="s">
        <v>67</v>
      </c>
      <c r="B10" s="49">
        <v>26374</v>
      </c>
      <c r="C10" s="49">
        <v>22462</v>
      </c>
      <c r="D10" s="49">
        <v>19186</v>
      </c>
      <c r="E10" s="49">
        <v>16184</v>
      </c>
      <c r="F10" s="49">
        <v>13686</v>
      </c>
      <c r="G10" s="49">
        <v>10906</v>
      </c>
      <c r="H10" s="49">
        <v>8889</v>
      </c>
      <c r="I10" s="49">
        <v>7079</v>
      </c>
      <c r="J10" s="49">
        <v>4981</v>
      </c>
      <c r="K10" s="49">
        <v>4447</v>
      </c>
      <c r="L10" s="49">
        <v>4649</v>
      </c>
      <c r="M10" s="48">
        <f t="shared" si="0"/>
        <v>-0.82372791385455368</v>
      </c>
      <c r="N10" s="48">
        <f t="shared" si="1"/>
        <v>4.5423881268270794E-2</v>
      </c>
    </row>
    <row r="11" spans="1:14" s="43" customFormat="1" ht="15" customHeight="1" x14ac:dyDescent="0.2">
      <c r="A11" s="46" t="s">
        <v>68</v>
      </c>
      <c r="B11" s="49">
        <v>64281</v>
      </c>
      <c r="C11" s="49">
        <v>52339</v>
      </c>
      <c r="D11" s="49">
        <v>45042</v>
      </c>
      <c r="E11" s="49">
        <v>38324</v>
      </c>
      <c r="F11" s="49">
        <v>33426</v>
      </c>
      <c r="G11" s="49">
        <v>28393</v>
      </c>
      <c r="H11" s="49">
        <v>23531</v>
      </c>
      <c r="I11" s="49">
        <v>20695</v>
      </c>
      <c r="J11" s="49">
        <v>15958</v>
      </c>
      <c r="K11" s="49">
        <v>13827</v>
      </c>
      <c r="L11" s="49">
        <v>14311</v>
      </c>
      <c r="M11" s="48">
        <f t="shared" si="0"/>
        <v>-0.77736811810643891</v>
      </c>
      <c r="N11" s="48">
        <f t="shared" si="1"/>
        <v>3.5003977724741508E-2</v>
      </c>
    </row>
    <row r="12" spans="1:14" s="43" customFormat="1" ht="15" customHeight="1" x14ac:dyDescent="0.2">
      <c r="A12" s="50" t="s">
        <v>69</v>
      </c>
      <c r="B12" s="51">
        <v>3.5396306840279399</v>
      </c>
      <c r="C12" s="51">
        <v>3.5727851124400498</v>
      </c>
      <c r="D12" s="51">
        <v>3.5606767017450398</v>
      </c>
      <c r="E12" s="51">
        <v>3.5636415822982999</v>
      </c>
      <c r="F12" s="51">
        <v>3.6844970980673701</v>
      </c>
      <c r="G12" s="51">
        <v>3.84830768147078</v>
      </c>
      <c r="H12" s="51">
        <v>4.1356083464366202</v>
      </c>
      <c r="I12" s="51">
        <v>3.9374244986711799</v>
      </c>
      <c r="J12" s="51">
        <v>3.6948865772653199</v>
      </c>
      <c r="K12" s="51">
        <v>3.5074130324727002</v>
      </c>
      <c r="L12" s="52">
        <v>3.3207323038222301</v>
      </c>
      <c r="M12" s="53">
        <f t="shared" si="0"/>
        <v>-6.1842152401225481E-2</v>
      </c>
      <c r="N12" s="53">
        <f t="shared" si="1"/>
        <v>-5.3224620802318712E-2</v>
      </c>
    </row>
    <row r="13" spans="1:14" s="43" customFormat="1" ht="15" customHeight="1" x14ac:dyDescent="0.2">
      <c r="A13" s="54"/>
      <c r="B13" s="54"/>
      <c r="C13" s="55"/>
      <c r="D13" s="55"/>
      <c r="E13" s="55"/>
      <c r="F13" s="55"/>
      <c r="G13" s="55"/>
      <c r="H13" s="55"/>
      <c r="I13" s="55"/>
      <c r="J13" s="55"/>
      <c r="K13" s="55"/>
      <c r="L13" s="55"/>
      <c r="M13" s="56"/>
      <c r="N13" s="57"/>
    </row>
    <row r="14" spans="1:14" s="43" customFormat="1" ht="15" customHeight="1" x14ac:dyDescent="0.25">
      <c r="A14" s="1" t="s">
        <v>70</v>
      </c>
      <c r="B14" s="54"/>
      <c r="C14" s="54"/>
      <c r="D14" s="54"/>
      <c r="E14" s="54"/>
      <c r="F14" s="54"/>
      <c r="G14" s="54"/>
      <c r="H14" s="54"/>
      <c r="I14" s="54"/>
      <c r="J14" s="54"/>
      <c r="K14" s="54"/>
      <c r="L14" s="54"/>
      <c r="M14" s="58"/>
      <c r="N14" s="2"/>
    </row>
    <row r="15" spans="1:14" ht="36" customHeight="1" x14ac:dyDescent="0.2">
      <c r="A15" s="41" t="s">
        <v>71</v>
      </c>
      <c r="B15" s="42" t="s">
        <v>72</v>
      </c>
      <c r="C15" s="42" t="s">
        <v>73</v>
      </c>
      <c r="D15" s="42" t="s">
        <v>74</v>
      </c>
      <c r="E15" s="42" t="s">
        <v>75</v>
      </c>
      <c r="M15" s="58"/>
    </row>
    <row r="16" spans="1:14" ht="15" customHeight="1" x14ac:dyDescent="0.2">
      <c r="A16" s="2" t="s">
        <v>64</v>
      </c>
      <c r="B16" s="44">
        <v>33.342673017651997</v>
      </c>
      <c r="C16" s="44">
        <v>32.147780534877299</v>
      </c>
      <c r="D16" s="44">
        <v>31.388101983002802</v>
      </c>
      <c r="E16" s="44">
        <v>33.054393305439298</v>
      </c>
    </row>
    <row r="17" spans="1:5" ht="15" customHeight="1" x14ac:dyDescent="0.2">
      <c r="A17" s="46" t="s">
        <v>65</v>
      </c>
      <c r="B17" s="47">
        <v>4.4277310924369804</v>
      </c>
      <c r="C17" s="47">
        <v>4.2409948542024001</v>
      </c>
      <c r="D17" s="47">
        <v>4.1768953068592101</v>
      </c>
      <c r="E17" s="47">
        <v>4.5198312236286897</v>
      </c>
    </row>
    <row r="18" spans="1:5" ht="15" customHeight="1" x14ac:dyDescent="0.2">
      <c r="A18" s="46" t="s">
        <v>66</v>
      </c>
      <c r="B18" s="49">
        <v>5269</v>
      </c>
      <c r="C18" s="49">
        <v>4945</v>
      </c>
      <c r="D18" s="49">
        <v>4628</v>
      </c>
      <c r="E18" s="49">
        <v>5356</v>
      </c>
    </row>
    <row r="19" spans="1:5" ht="15" customHeight="1" x14ac:dyDescent="0.2">
      <c r="A19" s="46" t="s">
        <v>67</v>
      </c>
      <c r="B19" s="49">
        <v>1190</v>
      </c>
      <c r="C19" s="49">
        <v>1166</v>
      </c>
      <c r="D19" s="49">
        <v>1108</v>
      </c>
      <c r="E19" s="49">
        <v>1185</v>
      </c>
    </row>
    <row r="20" spans="1:5" ht="15" customHeight="1" x14ac:dyDescent="0.2">
      <c r="A20" s="46" t="s">
        <v>68</v>
      </c>
      <c r="B20" s="49">
        <v>3569</v>
      </c>
      <c r="C20" s="49">
        <v>3627</v>
      </c>
      <c r="D20" s="49">
        <v>3530</v>
      </c>
      <c r="E20" s="49">
        <v>3585</v>
      </c>
    </row>
    <row r="21" spans="1:5" ht="15" customHeight="1" x14ac:dyDescent="0.2">
      <c r="A21" s="50" t="s">
        <v>69</v>
      </c>
      <c r="B21" s="51">
        <v>3.2468478565424501</v>
      </c>
      <c r="C21" s="51">
        <v>3.3862696443341598</v>
      </c>
      <c r="D21" s="51">
        <v>3.3849858356940499</v>
      </c>
      <c r="E21" s="51">
        <v>3.2647140864714101</v>
      </c>
    </row>
  </sheetData>
  <pageMargins left="0.75000000000000011" right="0.75000000000000011" top="1" bottom="1" header="0.5" footer="0.5"/>
  <pageSetup paperSize="0" scale="62" fitToWidth="0" fitToHeight="0" orientation="landscape" horizontalDpi="0" verticalDpi="0" copies="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33"/>
  <sheetViews>
    <sheetView workbookViewId="0">
      <selection activeCell="C30" sqref="C30:M30"/>
    </sheetView>
  </sheetViews>
  <sheetFormatPr defaultColWidth="9.140625" defaultRowHeight="15" customHeight="1" x14ac:dyDescent="0.2"/>
  <cols>
    <col min="1" max="1" width="9.140625" style="2" customWidth="1"/>
    <col min="2" max="2" width="39.28515625" style="2" customWidth="1"/>
    <col min="3" max="13" width="9.42578125" style="2" customWidth="1"/>
    <col min="14" max="15" width="12.7109375" style="2" customWidth="1"/>
    <col min="16" max="16" width="9.140625" style="2" customWidth="1"/>
    <col min="17" max="16384" width="9.140625" style="2"/>
  </cols>
  <sheetData>
    <row r="1" spans="1:15" ht="15" customHeight="1" x14ac:dyDescent="0.25">
      <c r="A1" s="1" t="s">
        <v>76</v>
      </c>
    </row>
    <row r="2" spans="1:15" ht="15" customHeight="1" x14ac:dyDescent="0.2">
      <c r="A2" s="38" t="s">
        <v>77</v>
      </c>
    </row>
    <row r="3" spans="1:15" ht="15" customHeight="1" x14ac:dyDescent="0.2">
      <c r="A3" s="38" t="s">
        <v>57</v>
      </c>
    </row>
    <row r="4" spans="1:15" ht="15" customHeight="1" x14ac:dyDescent="0.2">
      <c r="A4" s="39" t="s">
        <v>58</v>
      </c>
    </row>
    <row r="5" spans="1:15" s="43" customFormat="1" ht="75.599999999999994" customHeight="1" x14ac:dyDescent="0.2">
      <c r="A5" s="59" t="s">
        <v>78</v>
      </c>
      <c r="B5" s="41" t="s">
        <v>60</v>
      </c>
      <c r="C5" s="42">
        <v>2013</v>
      </c>
      <c r="D5" s="42">
        <v>2014</v>
      </c>
      <c r="E5" s="42">
        <v>2015</v>
      </c>
      <c r="F5" s="42" t="s">
        <v>61</v>
      </c>
      <c r="G5" s="42">
        <v>2017</v>
      </c>
      <c r="H5" s="42">
        <v>2018</v>
      </c>
      <c r="I5" s="42">
        <v>2019</v>
      </c>
      <c r="J5" s="42">
        <v>2020</v>
      </c>
      <c r="K5" s="42">
        <v>2021</v>
      </c>
      <c r="L5" s="42">
        <v>2022</v>
      </c>
      <c r="M5" s="42">
        <v>2023</v>
      </c>
      <c r="N5" s="60" t="s">
        <v>62</v>
      </c>
      <c r="O5" s="60" t="s">
        <v>63</v>
      </c>
    </row>
    <row r="6" spans="1:15" s="43" customFormat="1" ht="15" customHeight="1" x14ac:dyDescent="0.2">
      <c r="A6" s="61" t="s">
        <v>79</v>
      </c>
      <c r="B6" s="62" t="s">
        <v>64</v>
      </c>
      <c r="C6" s="44">
        <v>43.777330598661003</v>
      </c>
      <c r="D6" s="44">
        <v>45.418382958691303</v>
      </c>
      <c r="E6" s="44">
        <v>45.080215350485602</v>
      </c>
      <c r="F6" s="44">
        <v>44.6852457974515</v>
      </c>
      <c r="G6" s="44">
        <v>43.389720935244</v>
      </c>
      <c r="H6" s="44">
        <v>40.514819938791803</v>
      </c>
      <c r="I6" s="44">
        <v>39.560992800684701</v>
      </c>
      <c r="J6" s="44">
        <v>35.831101487264199</v>
      </c>
      <c r="K6" s="44">
        <v>32.694819329560303</v>
      </c>
      <c r="L6" s="44">
        <v>33.523489932885909</v>
      </c>
      <c r="M6" s="44">
        <v>33.970396877033203</v>
      </c>
      <c r="N6" s="44">
        <f>M6-C6</f>
        <v>-9.8069337216278001</v>
      </c>
      <c r="O6" s="44">
        <f>M6-L6</f>
        <v>0.44690694414729393</v>
      </c>
    </row>
    <row r="7" spans="1:15" s="43" customFormat="1" ht="15" customHeight="1" x14ac:dyDescent="0.2">
      <c r="A7" s="23" t="s">
        <v>79</v>
      </c>
      <c r="B7" s="63" t="s">
        <v>65</v>
      </c>
      <c r="C7" s="64">
        <v>3.2904309392265199</v>
      </c>
      <c r="D7" s="64">
        <v>3.4530990878938601</v>
      </c>
      <c r="E7" s="64">
        <v>3.64970293464562</v>
      </c>
      <c r="F7" s="64">
        <v>3.83402076518276</v>
      </c>
      <c r="G7" s="64">
        <v>3.9590265706481298</v>
      </c>
      <c r="H7" s="64">
        <v>4.0510140728476802</v>
      </c>
      <c r="I7" s="64">
        <v>3.93878849580046</v>
      </c>
      <c r="J7" s="64">
        <v>3.56504452926209</v>
      </c>
      <c r="K7" s="64">
        <v>3.45295162006214</v>
      </c>
      <c r="L7" s="64">
        <v>3.9894894894894897</v>
      </c>
      <c r="M7" s="64">
        <v>4.2473066794349998</v>
      </c>
      <c r="N7" s="48">
        <f>M7/C7-1</f>
        <v>0.29080559898741187</v>
      </c>
      <c r="O7" s="48">
        <f>M7/L7-1</f>
        <v>6.4624105571588153E-2</v>
      </c>
    </row>
    <row r="8" spans="1:15" s="43" customFormat="1" ht="15" customHeight="1" x14ac:dyDescent="0.2">
      <c r="A8" s="23" t="s">
        <v>79</v>
      </c>
      <c r="B8" s="63" t="s">
        <v>66</v>
      </c>
      <c r="C8" s="49">
        <v>74446</v>
      </c>
      <c r="D8" s="49">
        <v>66631</v>
      </c>
      <c r="E8" s="49">
        <v>60815</v>
      </c>
      <c r="F8" s="49">
        <v>53914</v>
      </c>
      <c r="G8" s="49">
        <v>47829</v>
      </c>
      <c r="H8" s="49">
        <v>39149</v>
      </c>
      <c r="I8" s="49">
        <v>30951</v>
      </c>
      <c r="J8" s="49">
        <v>22417</v>
      </c>
      <c r="K8" s="49">
        <v>15559</v>
      </c>
      <c r="L8" s="49">
        <v>15942</v>
      </c>
      <c r="M8" s="49">
        <v>17741</v>
      </c>
      <c r="N8" s="48">
        <f t="shared" ref="N8:N10" si="0">M8/C8-1</f>
        <v>-0.76169303924992615</v>
      </c>
      <c r="O8" s="48">
        <f t="shared" ref="O8:O10" si="1">M8/L8-1</f>
        <v>0.11284656881194333</v>
      </c>
    </row>
    <row r="9" spans="1:15" s="43" customFormat="1" ht="15" customHeight="1" x14ac:dyDescent="0.2">
      <c r="A9" s="23" t="s">
        <v>79</v>
      </c>
      <c r="B9" s="63" t="s">
        <v>67</v>
      </c>
      <c r="C9" s="49">
        <v>22625</v>
      </c>
      <c r="D9" s="49">
        <v>19296</v>
      </c>
      <c r="E9" s="49">
        <v>16663</v>
      </c>
      <c r="F9" s="49">
        <v>14062</v>
      </c>
      <c r="G9" s="49">
        <v>12081</v>
      </c>
      <c r="H9" s="49">
        <v>9664</v>
      </c>
      <c r="I9" s="49">
        <v>7858</v>
      </c>
      <c r="J9" s="49">
        <v>6288</v>
      </c>
      <c r="K9" s="49">
        <v>4506</v>
      </c>
      <c r="L9" s="49">
        <v>3996</v>
      </c>
      <c r="M9" s="49">
        <v>4177</v>
      </c>
      <c r="N9" s="48">
        <f t="shared" si="0"/>
        <v>-0.81538121546961329</v>
      </c>
      <c r="O9" s="48">
        <f t="shared" si="1"/>
        <v>4.529529529529519E-2</v>
      </c>
    </row>
    <row r="10" spans="1:15" s="43" customFormat="1" ht="15" customHeight="1" x14ac:dyDescent="0.2">
      <c r="A10" s="65" t="s">
        <v>79</v>
      </c>
      <c r="B10" s="66" t="s">
        <v>68</v>
      </c>
      <c r="C10" s="67">
        <v>51682</v>
      </c>
      <c r="D10" s="67">
        <v>42485</v>
      </c>
      <c r="E10" s="67">
        <v>36963</v>
      </c>
      <c r="F10" s="67">
        <v>31469</v>
      </c>
      <c r="G10" s="67">
        <v>27843</v>
      </c>
      <c r="H10" s="67">
        <v>23853</v>
      </c>
      <c r="I10" s="67">
        <v>19863</v>
      </c>
      <c r="J10" s="67">
        <v>17549</v>
      </c>
      <c r="K10" s="67">
        <v>13782</v>
      </c>
      <c r="L10" s="67">
        <v>11920</v>
      </c>
      <c r="M10" s="67">
        <v>12296</v>
      </c>
      <c r="N10" s="53">
        <f t="shared" si="0"/>
        <v>-0.76208351070005032</v>
      </c>
      <c r="O10" s="53">
        <f t="shared" si="1"/>
        <v>3.1543624161073813E-2</v>
      </c>
    </row>
    <row r="11" spans="1:15" s="43" customFormat="1" ht="15" customHeight="1" x14ac:dyDescent="0.2">
      <c r="A11" s="23" t="s">
        <v>80</v>
      </c>
      <c r="B11" s="62" t="s">
        <v>64</v>
      </c>
      <c r="C11" s="44">
        <v>29.7563298674498</v>
      </c>
      <c r="D11" s="44">
        <v>32.129084635680897</v>
      </c>
      <c r="E11" s="44">
        <v>31.229112513924999</v>
      </c>
      <c r="F11" s="44">
        <v>30.955506929248699</v>
      </c>
      <c r="G11" s="44">
        <v>28.747984954325599</v>
      </c>
      <c r="H11" s="44">
        <v>27.356828193832602</v>
      </c>
      <c r="I11" s="44">
        <v>28.107960741548499</v>
      </c>
      <c r="J11" s="44">
        <v>25.143038779402399</v>
      </c>
      <c r="K11" s="44">
        <v>21.829044117647101</v>
      </c>
      <c r="L11" s="44">
        <v>23.649711588883061</v>
      </c>
      <c r="M11" s="44">
        <v>23.424317617865999</v>
      </c>
      <c r="N11" s="44">
        <f>M11-C11</f>
        <v>-6.3320122495838014</v>
      </c>
      <c r="O11" s="44">
        <f>M11-L11</f>
        <v>-0.22539397101706271</v>
      </c>
    </row>
    <row r="12" spans="1:15" s="43" customFormat="1" ht="15" customHeight="1" x14ac:dyDescent="0.2">
      <c r="A12" s="23" t="s">
        <v>80</v>
      </c>
      <c r="B12" s="63" t="s">
        <v>65</v>
      </c>
      <c r="C12" s="64">
        <v>2.9858628967724701</v>
      </c>
      <c r="D12" s="64">
        <v>3.1554011370814901</v>
      </c>
      <c r="E12" s="64">
        <v>3.37059056678557</v>
      </c>
      <c r="F12" s="64">
        <v>3.46606974552309</v>
      </c>
      <c r="G12" s="64">
        <v>3.59003115264797</v>
      </c>
      <c r="H12" s="64">
        <v>4.0185185185185199</v>
      </c>
      <c r="I12" s="64">
        <v>3.7129000969932102</v>
      </c>
      <c r="J12" s="64">
        <v>4.3147914032869803</v>
      </c>
      <c r="K12" s="64">
        <v>4.37052631578947</v>
      </c>
      <c r="L12" s="64">
        <v>4.7804878048780486</v>
      </c>
      <c r="M12" s="64">
        <v>5.2055084745762699</v>
      </c>
      <c r="N12" s="48">
        <f>M12/C12-1</f>
        <v>0.74338496258588993</v>
      </c>
      <c r="O12" s="48">
        <f>M12/L12-1</f>
        <v>8.890738498789319E-2</v>
      </c>
    </row>
    <row r="13" spans="1:15" s="43" customFormat="1" ht="15" customHeight="1" x14ac:dyDescent="0.2">
      <c r="A13" s="23" t="s">
        <v>80</v>
      </c>
      <c r="B13" s="63" t="s">
        <v>66</v>
      </c>
      <c r="C13" s="49">
        <v>11194</v>
      </c>
      <c r="D13" s="49">
        <v>9990</v>
      </c>
      <c r="E13" s="49">
        <v>8504</v>
      </c>
      <c r="F13" s="49">
        <v>7355</v>
      </c>
      <c r="G13" s="49">
        <v>5762</v>
      </c>
      <c r="H13" s="49">
        <v>4991</v>
      </c>
      <c r="I13" s="49">
        <v>3828</v>
      </c>
      <c r="J13" s="49">
        <v>3413</v>
      </c>
      <c r="K13" s="49">
        <v>2076</v>
      </c>
      <c r="L13" s="49">
        <v>2156</v>
      </c>
      <c r="M13" s="49">
        <v>2457</v>
      </c>
      <c r="N13" s="48">
        <f t="shared" ref="N13:N15" si="2">M13/C13-1</f>
        <v>-0.78050741468643914</v>
      </c>
      <c r="O13" s="48">
        <f t="shared" ref="O13:O15" si="3">M13/L13-1</f>
        <v>0.13961038961038952</v>
      </c>
    </row>
    <row r="14" spans="1:15" s="43" customFormat="1" ht="15" customHeight="1" x14ac:dyDescent="0.2">
      <c r="A14" s="23" t="s">
        <v>80</v>
      </c>
      <c r="B14" s="63" t="s">
        <v>67</v>
      </c>
      <c r="C14" s="49">
        <v>3749</v>
      </c>
      <c r="D14" s="49">
        <v>3166</v>
      </c>
      <c r="E14" s="49">
        <v>2523</v>
      </c>
      <c r="F14" s="49">
        <v>2122</v>
      </c>
      <c r="G14" s="49">
        <v>1605</v>
      </c>
      <c r="H14" s="49">
        <v>1242</v>
      </c>
      <c r="I14" s="49">
        <v>1031</v>
      </c>
      <c r="J14" s="49">
        <v>791</v>
      </c>
      <c r="K14" s="49">
        <v>475</v>
      </c>
      <c r="L14" s="49">
        <v>451</v>
      </c>
      <c r="M14" s="49">
        <v>472</v>
      </c>
      <c r="N14" s="48">
        <f t="shared" si="2"/>
        <v>-0.87409975993598299</v>
      </c>
      <c r="O14" s="48">
        <f t="shared" si="3"/>
        <v>4.6563192904656381E-2</v>
      </c>
    </row>
    <row r="15" spans="1:15" s="43" customFormat="1" ht="15" customHeight="1" x14ac:dyDescent="0.2">
      <c r="A15" s="65" t="s">
        <v>80</v>
      </c>
      <c r="B15" s="66" t="s">
        <v>68</v>
      </c>
      <c r="C15" s="67">
        <v>12599</v>
      </c>
      <c r="D15" s="67">
        <v>9854</v>
      </c>
      <c r="E15" s="67">
        <v>8079</v>
      </c>
      <c r="F15" s="67">
        <v>6855</v>
      </c>
      <c r="G15" s="67">
        <v>5583</v>
      </c>
      <c r="H15" s="67">
        <v>4540</v>
      </c>
      <c r="I15" s="67">
        <v>3668</v>
      </c>
      <c r="J15" s="67">
        <v>3146</v>
      </c>
      <c r="K15" s="67">
        <v>2176</v>
      </c>
      <c r="L15" s="67">
        <v>1907</v>
      </c>
      <c r="M15" s="67">
        <v>2015</v>
      </c>
      <c r="N15" s="53">
        <f t="shared" si="2"/>
        <v>-0.84006667195809193</v>
      </c>
      <c r="O15" s="53">
        <f t="shared" si="3"/>
        <v>5.6633455689564682E-2</v>
      </c>
    </row>
    <row r="16" spans="1:15" ht="15" customHeight="1" x14ac:dyDescent="0.2">
      <c r="C16" s="10"/>
      <c r="D16" s="10"/>
      <c r="E16" s="10"/>
      <c r="F16" s="10"/>
      <c r="G16" s="10"/>
      <c r="H16" s="10"/>
      <c r="I16" s="10"/>
      <c r="J16" s="10"/>
      <c r="K16" s="10"/>
      <c r="L16" s="10"/>
      <c r="M16" s="10"/>
    </row>
    <row r="17" spans="1:13" ht="15" customHeight="1" x14ac:dyDescent="0.25">
      <c r="A17" s="1" t="s">
        <v>81</v>
      </c>
    </row>
    <row r="18" spans="1:13" ht="33.6" customHeight="1" x14ac:dyDescent="0.2">
      <c r="A18" s="59" t="s">
        <v>78</v>
      </c>
      <c r="B18" s="41" t="s">
        <v>71</v>
      </c>
      <c r="C18" s="60" t="s">
        <v>72</v>
      </c>
      <c r="D18" s="60" t="s">
        <v>73</v>
      </c>
      <c r="E18" s="60" t="s">
        <v>74</v>
      </c>
      <c r="F18" s="60" t="s">
        <v>75</v>
      </c>
    </row>
    <row r="19" spans="1:13" ht="15" customHeight="1" x14ac:dyDescent="0.2">
      <c r="A19" s="61" t="s">
        <v>79</v>
      </c>
      <c r="B19" s="62" t="s">
        <v>64</v>
      </c>
      <c r="C19" s="68">
        <v>34.730344379467198</v>
      </c>
      <c r="D19" s="68">
        <v>33.034283883370698</v>
      </c>
      <c r="E19" s="68">
        <v>33.299999999999997</v>
      </c>
      <c r="F19" s="68">
        <v>34.807878592186</v>
      </c>
    </row>
    <row r="20" spans="1:13" ht="15" customHeight="1" x14ac:dyDescent="0.2">
      <c r="A20" s="23" t="s">
        <v>79</v>
      </c>
      <c r="B20" s="63" t="s">
        <v>65</v>
      </c>
      <c r="C20" s="69">
        <v>4.3947614593077597</v>
      </c>
      <c r="D20" s="69">
        <v>4.1367604267701301</v>
      </c>
      <c r="E20" s="69">
        <v>4.1031031031031002</v>
      </c>
      <c r="F20" s="69">
        <v>4.3404452690167004</v>
      </c>
    </row>
    <row r="21" spans="1:13" ht="15" customHeight="1" x14ac:dyDescent="0.2">
      <c r="A21" s="23" t="s">
        <v>79</v>
      </c>
      <c r="B21" s="63" t="s">
        <v>66</v>
      </c>
      <c r="C21" s="49">
        <v>4698</v>
      </c>
      <c r="D21" s="49">
        <v>4265</v>
      </c>
      <c r="E21" s="49">
        <v>4099</v>
      </c>
      <c r="F21" s="49">
        <v>4679</v>
      </c>
    </row>
    <row r="22" spans="1:13" ht="15" customHeight="1" x14ac:dyDescent="0.2">
      <c r="A22" s="23" t="s">
        <v>79</v>
      </c>
      <c r="B22" s="63" t="s">
        <v>67</v>
      </c>
      <c r="C22" s="49">
        <v>1069</v>
      </c>
      <c r="D22" s="49">
        <v>1031</v>
      </c>
      <c r="E22" s="49">
        <v>999</v>
      </c>
      <c r="F22" s="49">
        <v>1078</v>
      </c>
    </row>
    <row r="23" spans="1:13" ht="15" customHeight="1" x14ac:dyDescent="0.2">
      <c r="A23" s="65" t="s">
        <v>79</v>
      </c>
      <c r="B23" s="66" t="s">
        <v>68</v>
      </c>
      <c r="C23" s="67">
        <v>3078</v>
      </c>
      <c r="D23" s="67">
        <v>3121</v>
      </c>
      <c r="E23" s="67">
        <v>3000</v>
      </c>
      <c r="F23" s="67">
        <v>3097</v>
      </c>
    </row>
    <row r="24" spans="1:13" ht="15" customHeight="1" x14ac:dyDescent="0.2">
      <c r="A24" s="2" t="s">
        <v>80</v>
      </c>
      <c r="B24" s="62" t="s">
        <v>64</v>
      </c>
      <c r="C24" s="68">
        <v>24.643584521384899</v>
      </c>
      <c r="D24" s="68">
        <v>26.679841897233199</v>
      </c>
      <c r="E24" s="68">
        <v>20.5660377358491</v>
      </c>
      <c r="F24" s="68">
        <v>21.926229508196698</v>
      </c>
    </row>
    <row r="25" spans="1:13" ht="15" customHeight="1" x14ac:dyDescent="0.2">
      <c r="A25" s="2" t="s">
        <v>80</v>
      </c>
      <c r="B25" s="63" t="s">
        <v>65</v>
      </c>
      <c r="C25" s="69">
        <v>4.7190082644628104</v>
      </c>
      <c r="D25" s="69">
        <v>5.0370370370370399</v>
      </c>
      <c r="E25" s="69">
        <v>4.8532110091743101</v>
      </c>
      <c r="F25" s="69">
        <v>6.3271028037383203</v>
      </c>
    </row>
    <row r="26" spans="1:13" ht="15" customHeight="1" x14ac:dyDescent="0.2">
      <c r="A26" s="2" t="s">
        <v>80</v>
      </c>
      <c r="B26" s="63" t="s">
        <v>66</v>
      </c>
      <c r="C26" s="49">
        <v>571</v>
      </c>
      <c r="D26" s="49">
        <v>680</v>
      </c>
      <c r="E26" s="49">
        <v>529</v>
      </c>
      <c r="F26" s="49">
        <v>677</v>
      </c>
    </row>
    <row r="27" spans="1:13" ht="15" customHeight="1" x14ac:dyDescent="0.2">
      <c r="A27" s="2" t="s">
        <v>80</v>
      </c>
      <c r="B27" s="63" t="s">
        <v>67</v>
      </c>
      <c r="C27" s="49">
        <v>121</v>
      </c>
      <c r="D27" s="49">
        <v>135</v>
      </c>
      <c r="E27" s="49">
        <v>109</v>
      </c>
      <c r="F27" s="49">
        <v>107</v>
      </c>
    </row>
    <row r="28" spans="1:13" ht="15" customHeight="1" x14ac:dyDescent="0.2">
      <c r="A28" s="70" t="s">
        <v>80</v>
      </c>
      <c r="B28" s="66" t="s">
        <v>68</v>
      </c>
      <c r="C28" s="67">
        <v>491</v>
      </c>
      <c r="D28" s="67">
        <v>506</v>
      </c>
      <c r="E28" s="67">
        <v>530</v>
      </c>
      <c r="F28" s="67">
        <v>488</v>
      </c>
    </row>
    <row r="30" spans="1:13" ht="15" customHeight="1" x14ac:dyDescent="0.2">
      <c r="C30" s="151"/>
      <c r="D30" s="151"/>
      <c r="E30" s="151"/>
      <c r="F30" s="151"/>
      <c r="G30" s="151"/>
      <c r="H30" s="151"/>
      <c r="I30" s="151"/>
      <c r="J30" s="151"/>
      <c r="K30" s="151"/>
      <c r="L30" s="151"/>
      <c r="M30" s="151"/>
    </row>
    <row r="33" spans="3:13" ht="15" customHeight="1" x14ac:dyDescent="0.2">
      <c r="C33" s="71"/>
      <c r="D33" s="71"/>
      <c r="E33" s="71"/>
      <c r="F33" s="71"/>
      <c r="G33" s="71"/>
      <c r="H33" s="71"/>
      <c r="I33" s="71"/>
      <c r="J33" s="71"/>
      <c r="K33" s="71"/>
      <c r="L33" s="71"/>
      <c r="M33" s="71"/>
    </row>
  </sheetData>
  <pageMargins left="0.75000000000000011" right="0.75000000000000011" top="1" bottom="1" header="0.5" footer="0.5"/>
  <pageSetup paperSize="0" scale="58" fitToWidth="0" fitToHeight="0" orientation="landscape" horizontalDpi="0" verticalDpi="0" copies="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1"/>
  <sheetViews>
    <sheetView workbookViewId="0">
      <selection activeCell="M30" sqref="C30:M30"/>
    </sheetView>
  </sheetViews>
  <sheetFormatPr defaultColWidth="9.140625" defaultRowHeight="15" customHeight="1" x14ac:dyDescent="0.2"/>
  <cols>
    <col min="1" max="1" width="16" style="2" customWidth="1"/>
    <col min="2" max="2" width="41.28515625" style="2" customWidth="1"/>
    <col min="3" max="13" width="8.7109375" style="2" customWidth="1"/>
    <col min="14" max="15" width="12.7109375" style="2" customWidth="1"/>
    <col min="16" max="16" width="9.140625" style="2" customWidth="1"/>
    <col min="17" max="16384" width="9.140625" style="2"/>
  </cols>
  <sheetData>
    <row r="1" spans="1:15" ht="15" customHeight="1" x14ac:dyDescent="0.25">
      <c r="A1" s="1" t="s">
        <v>82</v>
      </c>
    </row>
    <row r="2" spans="1:15" ht="15" customHeight="1" x14ac:dyDescent="0.2">
      <c r="A2" s="38" t="s">
        <v>83</v>
      </c>
      <c r="C2" s="9"/>
      <c r="D2" s="9"/>
      <c r="E2" s="9"/>
      <c r="F2" s="9"/>
      <c r="G2" s="9"/>
      <c r="H2" s="9"/>
      <c r="I2" s="9"/>
      <c r="J2" s="9"/>
      <c r="K2" s="9"/>
      <c r="L2" s="9"/>
      <c r="M2" s="9"/>
      <c r="N2" s="9"/>
      <c r="O2" s="9"/>
    </row>
    <row r="3" spans="1:15" ht="15" customHeight="1" x14ac:dyDescent="0.2">
      <c r="A3" s="38" t="s">
        <v>84</v>
      </c>
      <c r="C3" s="9"/>
      <c r="D3" s="9"/>
      <c r="E3" s="9"/>
      <c r="F3" s="9"/>
      <c r="G3" s="9"/>
      <c r="H3" s="9"/>
      <c r="I3" s="9"/>
      <c r="J3" s="9"/>
      <c r="K3" s="9"/>
      <c r="L3" s="9"/>
      <c r="M3" s="9"/>
      <c r="N3" s="9"/>
      <c r="O3" s="9"/>
    </row>
    <row r="4" spans="1:15" ht="15" customHeight="1" x14ac:dyDescent="0.2">
      <c r="A4" s="39" t="s">
        <v>58</v>
      </c>
      <c r="C4" s="9"/>
      <c r="D4" s="9"/>
      <c r="E4" s="9"/>
      <c r="F4" s="9"/>
      <c r="G4" s="9"/>
      <c r="H4" s="9"/>
      <c r="I4" s="9"/>
      <c r="J4" s="9"/>
      <c r="K4" s="9"/>
      <c r="L4" s="9"/>
      <c r="M4" s="9"/>
      <c r="N4" s="9"/>
      <c r="O4" s="9"/>
    </row>
    <row r="5" spans="1:15" s="43" customFormat="1" ht="80.45" customHeight="1" x14ac:dyDescent="0.2">
      <c r="A5" s="72" t="s">
        <v>85</v>
      </c>
      <c r="B5" s="41" t="s">
        <v>60</v>
      </c>
      <c r="C5" s="42">
        <v>2013</v>
      </c>
      <c r="D5" s="42">
        <v>2014</v>
      </c>
      <c r="E5" s="42">
        <v>2015</v>
      </c>
      <c r="F5" s="42" t="s">
        <v>61</v>
      </c>
      <c r="G5" s="42">
        <v>2017</v>
      </c>
      <c r="H5" s="42">
        <v>2018</v>
      </c>
      <c r="I5" s="42">
        <v>2019</v>
      </c>
      <c r="J5" s="42">
        <v>2020</v>
      </c>
      <c r="K5" s="42">
        <v>2021</v>
      </c>
      <c r="L5" s="42">
        <v>2022</v>
      </c>
      <c r="M5" s="42">
        <v>2023</v>
      </c>
      <c r="N5" s="60" t="s">
        <v>62</v>
      </c>
      <c r="O5" s="60" t="s">
        <v>63</v>
      </c>
    </row>
    <row r="6" spans="1:15" s="43" customFormat="1" ht="15" customHeight="1" x14ac:dyDescent="0.2">
      <c r="A6" s="23" t="s">
        <v>86</v>
      </c>
      <c r="B6" s="62" t="s">
        <v>64</v>
      </c>
      <c r="C6" s="44">
        <v>39.577399483341097</v>
      </c>
      <c r="D6" s="44">
        <v>43.635415761577903</v>
      </c>
      <c r="E6" s="44">
        <v>43.749393851226799</v>
      </c>
      <c r="F6" s="44">
        <v>43.007222586999298</v>
      </c>
      <c r="G6" s="44">
        <v>41.255550074001</v>
      </c>
      <c r="H6" s="44">
        <v>37.905092592592602</v>
      </c>
      <c r="I6" s="44">
        <v>37.483641802206002</v>
      </c>
      <c r="J6" s="44">
        <v>32.647759255250101</v>
      </c>
      <c r="K6" s="44">
        <v>28.930168558651499</v>
      </c>
      <c r="L6" s="44">
        <v>30.735773831098221</v>
      </c>
      <c r="M6" s="44">
        <v>32.012383900928803</v>
      </c>
      <c r="N6" s="44">
        <f>M6-C6</f>
        <v>-7.5650155824122933</v>
      </c>
      <c r="O6" s="44">
        <f>M6-L6</f>
        <v>1.276610069830582</v>
      </c>
    </row>
    <row r="7" spans="1:15" s="43" customFormat="1" ht="15" customHeight="1" x14ac:dyDescent="0.2">
      <c r="A7" s="23" t="s">
        <v>86</v>
      </c>
      <c r="B7" s="63" t="s">
        <v>65</v>
      </c>
      <c r="C7" s="47">
        <v>3.3628451882845201</v>
      </c>
      <c r="D7" s="47">
        <v>3.7867383512544799</v>
      </c>
      <c r="E7" s="47">
        <v>4.0722677898470403</v>
      </c>
      <c r="F7" s="47">
        <v>4.0318066157760803</v>
      </c>
      <c r="G7" s="47">
        <v>4.2394618834080697</v>
      </c>
      <c r="H7" s="47">
        <v>4.2931297709923699</v>
      </c>
      <c r="I7" s="47">
        <v>4.3192019950124703</v>
      </c>
      <c r="J7" s="47">
        <v>3.9655172413793101</v>
      </c>
      <c r="K7" s="47">
        <v>3.6611177170035698</v>
      </c>
      <c r="L7" s="47">
        <v>4.0613207547169807</v>
      </c>
      <c r="M7" s="47">
        <v>5.0938104448742703</v>
      </c>
      <c r="N7" s="48">
        <f>M7/C7-1</f>
        <v>0.51473236490935914</v>
      </c>
      <c r="O7" s="48">
        <f>M7/L7-1</f>
        <v>0.25422510373210838</v>
      </c>
    </row>
    <row r="8" spans="1:15" s="43" customFormat="1" ht="15" customHeight="1" x14ac:dyDescent="0.2">
      <c r="A8" s="23" t="s">
        <v>86</v>
      </c>
      <c r="B8" s="63" t="s">
        <v>66</v>
      </c>
      <c r="C8" s="49">
        <v>20093</v>
      </c>
      <c r="D8" s="49">
        <v>19017</v>
      </c>
      <c r="E8" s="49">
        <v>18370</v>
      </c>
      <c r="F8" s="49">
        <v>15845</v>
      </c>
      <c r="G8" s="49">
        <v>14181</v>
      </c>
      <c r="H8" s="49">
        <v>11248</v>
      </c>
      <c r="I8" s="49">
        <v>8660</v>
      </c>
      <c r="J8" s="49">
        <v>5980</v>
      </c>
      <c r="K8" s="49">
        <v>3079</v>
      </c>
      <c r="L8" s="49">
        <v>3444</v>
      </c>
      <c r="M8" s="49">
        <v>5267</v>
      </c>
      <c r="N8" s="48">
        <f t="shared" ref="N8:N10" si="0">M8/C8-1</f>
        <v>-0.73786890957049711</v>
      </c>
      <c r="O8" s="48">
        <f t="shared" ref="O8:O10" si="1">M8/L8-1</f>
        <v>0.52932636469221839</v>
      </c>
    </row>
    <row r="9" spans="1:15" s="43" customFormat="1" ht="15" customHeight="1" x14ac:dyDescent="0.2">
      <c r="A9" s="23" t="s">
        <v>86</v>
      </c>
      <c r="B9" s="63" t="s">
        <v>67</v>
      </c>
      <c r="C9" s="49">
        <v>5975</v>
      </c>
      <c r="D9" s="49">
        <v>5022</v>
      </c>
      <c r="E9" s="49">
        <v>4511</v>
      </c>
      <c r="F9" s="49">
        <v>3930</v>
      </c>
      <c r="G9" s="49">
        <v>3345</v>
      </c>
      <c r="H9" s="49">
        <v>2620</v>
      </c>
      <c r="I9" s="49">
        <v>2005</v>
      </c>
      <c r="J9" s="49">
        <v>1508</v>
      </c>
      <c r="K9" s="49">
        <v>841</v>
      </c>
      <c r="L9" s="49">
        <v>848</v>
      </c>
      <c r="M9" s="49">
        <v>1034</v>
      </c>
      <c r="N9" s="48">
        <f t="shared" si="0"/>
        <v>-0.82694560669456063</v>
      </c>
      <c r="O9" s="48">
        <f t="shared" si="1"/>
        <v>0.21933962264150941</v>
      </c>
    </row>
    <row r="10" spans="1:15" s="43" customFormat="1" ht="15" customHeight="1" x14ac:dyDescent="0.2">
      <c r="A10" s="65" t="s">
        <v>86</v>
      </c>
      <c r="B10" s="66" t="s">
        <v>68</v>
      </c>
      <c r="C10" s="67">
        <v>15097</v>
      </c>
      <c r="D10" s="67">
        <v>11509</v>
      </c>
      <c r="E10" s="67">
        <v>10311</v>
      </c>
      <c r="F10" s="67">
        <v>9138</v>
      </c>
      <c r="G10" s="67">
        <v>8108</v>
      </c>
      <c r="H10" s="67">
        <v>6912</v>
      </c>
      <c r="I10" s="67">
        <v>5349</v>
      </c>
      <c r="J10" s="67">
        <v>4619</v>
      </c>
      <c r="K10" s="67">
        <v>2907</v>
      </c>
      <c r="L10" s="67">
        <v>2759</v>
      </c>
      <c r="M10" s="67">
        <v>3230</v>
      </c>
      <c r="N10" s="53">
        <f t="shared" si="0"/>
        <v>-0.78605020865072528</v>
      </c>
      <c r="O10" s="53">
        <f t="shared" si="1"/>
        <v>0.17071402682131209</v>
      </c>
    </row>
    <row r="11" spans="1:15" s="43" customFormat="1" ht="15" customHeight="1" x14ac:dyDescent="0.2">
      <c r="A11" s="23" t="s">
        <v>87</v>
      </c>
      <c r="B11" s="62" t="s">
        <v>64</v>
      </c>
      <c r="C11" s="44">
        <v>41.474869876382598</v>
      </c>
      <c r="D11" s="44">
        <v>42.713690913543999</v>
      </c>
      <c r="E11" s="44">
        <v>42.253318361118303</v>
      </c>
      <c r="F11" s="44">
        <v>41.985883642842502</v>
      </c>
      <c r="G11" s="44">
        <v>40.844458488032203</v>
      </c>
      <c r="H11" s="44">
        <v>38.573623201899402</v>
      </c>
      <c r="I11" s="44">
        <v>37.861621383786201</v>
      </c>
      <c r="J11" s="44">
        <v>34.654142821597397</v>
      </c>
      <c r="K11" s="44">
        <v>31.721707148877499</v>
      </c>
      <c r="L11" s="44">
        <v>32.517166606432966</v>
      </c>
      <c r="M11" s="44">
        <v>32.623409439581302</v>
      </c>
      <c r="N11" s="44">
        <f>M11-C11</f>
        <v>-8.8514604368012968</v>
      </c>
      <c r="O11" s="44">
        <f>M11-L11</f>
        <v>0.10624283314833605</v>
      </c>
    </row>
    <row r="12" spans="1:15" s="43" customFormat="1" ht="15" customHeight="1" x14ac:dyDescent="0.2">
      <c r="A12" s="23" t="s">
        <v>87</v>
      </c>
      <c r="B12" s="63" t="s">
        <v>65</v>
      </c>
      <c r="C12" s="47">
        <v>3.2132457473405598</v>
      </c>
      <c r="D12" s="47">
        <v>3.3029816513761499</v>
      </c>
      <c r="E12" s="47">
        <v>3.47182282793867</v>
      </c>
      <c r="F12" s="47">
        <v>3.7068712257222098</v>
      </c>
      <c r="G12" s="47">
        <v>3.8110434193985099</v>
      </c>
      <c r="H12" s="47">
        <v>3.9695872556118799</v>
      </c>
      <c r="I12" s="47">
        <v>3.7941603718768202</v>
      </c>
      <c r="J12" s="47">
        <v>3.5630945970202799</v>
      </c>
      <c r="K12" s="47">
        <v>3.5159420289855099</v>
      </c>
      <c r="L12" s="47">
        <v>4.071686579605446</v>
      </c>
      <c r="M12" s="47">
        <v>4.1302904564315401</v>
      </c>
      <c r="N12" s="48">
        <f>M12/C12-1</f>
        <v>0.28539513663091953</v>
      </c>
      <c r="O12" s="48">
        <f>M12/L12-1</f>
        <v>1.4393022567020131E-2</v>
      </c>
    </row>
    <row r="13" spans="1:15" s="43" customFormat="1" ht="15" customHeight="1" x14ac:dyDescent="0.2">
      <c r="A13" s="23" t="s">
        <v>87</v>
      </c>
      <c r="B13" s="63" t="s">
        <v>66</v>
      </c>
      <c r="C13" s="49">
        <v>65547</v>
      </c>
      <c r="D13" s="49">
        <v>57604</v>
      </c>
      <c r="E13" s="49">
        <v>50949</v>
      </c>
      <c r="F13" s="49">
        <v>45424</v>
      </c>
      <c r="G13" s="49">
        <v>39410</v>
      </c>
      <c r="H13" s="49">
        <v>32892</v>
      </c>
      <c r="I13" s="49">
        <v>26119</v>
      </c>
      <c r="J13" s="49">
        <v>19850</v>
      </c>
      <c r="K13" s="49">
        <v>14556</v>
      </c>
      <c r="L13" s="49">
        <v>14654</v>
      </c>
      <c r="M13" s="49">
        <v>14931</v>
      </c>
      <c r="N13" s="48">
        <f t="shared" ref="N13:N15" si="2">M13/C13-1</f>
        <v>-0.77220925442812027</v>
      </c>
      <c r="O13" s="48">
        <f t="shared" ref="O13:O15" si="3">M13/L13-1</f>
        <v>1.8902688685683122E-2</v>
      </c>
    </row>
    <row r="14" spans="1:15" s="43" customFormat="1" ht="15" customHeight="1" x14ac:dyDescent="0.2">
      <c r="A14" s="23" t="s">
        <v>87</v>
      </c>
      <c r="B14" s="63" t="s">
        <v>67</v>
      </c>
      <c r="C14" s="49">
        <v>20399</v>
      </c>
      <c r="D14" s="49">
        <v>17440</v>
      </c>
      <c r="E14" s="49">
        <v>14675</v>
      </c>
      <c r="F14" s="49">
        <v>12254</v>
      </c>
      <c r="G14" s="49">
        <v>10341</v>
      </c>
      <c r="H14" s="49">
        <v>8286</v>
      </c>
      <c r="I14" s="49">
        <v>6884</v>
      </c>
      <c r="J14" s="49">
        <v>5571</v>
      </c>
      <c r="K14" s="49">
        <v>4140</v>
      </c>
      <c r="L14" s="49">
        <v>3599</v>
      </c>
      <c r="M14" s="49">
        <v>3615</v>
      </c>
      <c r="N14" s="48">
        <f t="shared" si="2"/>
        <v>-0.82278543065836562</v>
      </c>
      <c r="O14" s="48">
        <f t="shared" si="3"/>
        <v>4.4456793553764307E-3</v>
      </c>
    </row>
    <row r="15" spans="1:15" s="43" customFormat="1" ht="15" customHeight="1" x14ac:dyDescent="0.2">
      <c r="A15" s="65" t="s">
        <v>87</v>
      </c>
      <c r="B15" s="66" t="s">
        <v>68</v>
      </c>
      <c r="C15" s="67">
        <v>49184</v>
      </c>
      <c r="D15" s="67">
        <v>40830</v>
      </c>
      <c r="E15" s="67">
        <v>34731</v>
      </c>
      <c r="F15" s="67">
        <v>29186</v>
      </c>
      <c r="G15" s="67">
        <v>25318</v>
      </c>
      <c r="H15" s="67">
        <v>21481</v>
      </c>
      <c r="I15" s="67">
        <v>18182</v>
      </c>
      <c r="J15" s="67">
        <v>16076</v>
      </c>
      <c r="K15" s="67">
        <v>13051</v>
      </c>
      <c r="L15" s="67">
        <v>11068</v>
      </c>
      <c r="M15" s="67">
        <v>11081</v>
      </c>
      <c r="N15" s="53">
        <f t="shared" si="2"/>
        <v>-0.77470315549772284</v>
      </c>
      <c r="O15" s="53">
        <f t="shared" si="3"/>
        <v>1.1745572822552397E-3</v>
      </c>
    </row>
    <row r="16" spans="1:15" s="43" customFormat="1" ht="15" customHeight="1" x14ac:dyDescent="0.2">
      <c r="B16" s="73"/>
      <c r="C16" s="71"/>
      <c r="D16" s="71"/>
      <c r="E16" s="71"/>
      <c r="F16" s="71"/>
      <c r="G16" s="71"/>
      <c r="H16" s="71"/>
      <c r="I16" s="71"/>
      <c r="J16" s="71"/>
      <c r="K16" s="71"/>
      <c r="L16" s="71"/>
      <c r="M16" s="71"/>
      <c r="N16" s="2"/>
      <c r="O16" s="2"/>
    </row>
    <row r="17" spans="1:13" ht="15" customHeight="1" x14ac:dyDescent="0.25">
      <c r="A17" s="1" t="s">
        <v>88</v>
      </c>
      <c r="M17" s="71"/>
    </row>
    <row r="18" spans="1:13" ht="37.9" customHeight="1" x14ac:dyDescent="0.2">
      <c r="A18" s="72" t="s">
        <v>85</v>
      </c>
      <c r="B18" s="41" t="s">
        <v>71</v>
      </c>
      <c r="C18" s="74" t="s">
        <v>72</v>
      </c>
      <c r="D18" s="74" t="s">
        <v>73</v>
      </c>
      <c r="E18" s="74" t="s">
        <v>74</v>
      </c>
      <c r="F18" s="74" t="s">
        <v>75</v>
      </c>
      <c r="M18" s="71"/>
    </row>
    <row r="19" spans="1:13" ht="15" customHeight="1" x14ac:dyDescent="0.2">
      <c r="A19" s="23" t="s">
        <v>86</v>
      </c>
      <c r="B19" s="62" t="s">
        <v>64</v>
      </c>
      <c r="C19" s="68">
        <v>31.823899371069199</v>
      </c>
      <c r="D19" s="68">
        <v>32.2424242424242</v>
      </c>
      <c r="E19" s="68">
        <v>33.4945586457074</v>
      </c>
      <c r="F19" s="68">
        <v>30.395913154533801</v>
      </c>
      <c r="M19" s="71"/>
    </row>
    <row r="20" spans="1:13" ht="15" customHeight="1" x14ac:dyDescent="0.2">
      <c r="A20" s="23" t="s">
        <v>86</v>
      </c>
      <c r="B20" s="63" t="s">
        <v>65</v>
      </c>
      <c r="C20" s="47">
        <v>5.0869565217391299</v>
      </c>
      <c r="D20" s="47">
        <v>5.0300751879699304</v>
      </c>
      <c r="E20" s="47">
        <v>4.6931407942238303</v>
      </c>
      <c r="F20" s="47">
        <v>5.6386554621848699</v>
      </c>
      <c r="M20" s="71"/>
    </row>
    <row r="21" spans="1:13" ht="15" customHeight="1" x14ac:dyDescent="0.2">
      <c r="A21" s="23" t="s">
        <v>86</v>
      </c>
      <c r="B21" s="63" t="s">
        <v>66</v>
      </c>
      <c r="C21" s="49">
        <v>1287</v>
      </c>
      <c r="D21" s="49">
        <v>1338</v>
      </c>
      <c r="E21" s="49">
        <v>1300</v>
      </c>
      <c r="F21" s="49">
        <v>1342</v>
      </c>
      <c r="M21" s="71"/>
    </row>
    <row r="22" spans="1:13" ht="15" customHeight="1" x14ac:dyDescent="0.2">
      <c r="A22" s="23" t="s">
        <v>86</v>
      </c>
      <c r="B22" s="63" t="s">
        <v>67</v>
      </c>
      <c r="C22" s="49">
        <v>253</v>
      </c>
      <c r="D22" s="49">
        <v>266</v>
      </c>
      <c r="E22" s="49">
        <v>277</v>
      </c>
      <c r="F22" s="49">
        <v>238</v>
      </c>
      <c r="M22" s="71"/>
    </row>
    <row r="23" spans="1:13" ht="15" customHeight="1" x14ac:dyDescent="0.2">
      <c r="A23" s="65" t="s">
        <v>86</v>
      </c>
      <c r="B23" s="66" t="s">
        <v>68</v>
      </c>
      <c r="C23" s="67">
        <v>795</v>
      </c>
      <c r="D23" s="67">
        <v>825</v>
      </c>
      <c r="E23" s="67">
        <v>827</v>
      </c>
      <c r="F23" s="67">
        <v>783</v>
      </c>
      <c r="M23" s="71"/>
    </row>
    <row r="24" spans="1:13" ht="15" customHeight="1" x14ac:dyDescent="0.2">
      <c r="A24" s="23" t="s">
        <v>87</v>
      </c>
      <c r="B24" s="62" t="s">
        <v>64</v>
      </c>
      <c r="C24" s="68">
        <v>33.777937995674101</v>
      </c>
      <c r="D24" s="68">
        <v>32.119914346895101</v>
      </c>
      <c r="E24" s="68">
        <v>30.743618201997801</v>
      </c>
      <c r="F24" s="68">
        <v>33.797287651677401</v>
      </c>
      <c r="M24" s="71"/>
    </row>
    <row r="25" spans="1:13" ht="15" customHeight="1" x14ac:dyDescent="0.2">
      <c r="A25" s="23" t="s">
        <v>87</v>
      </c>
      <c r="B25" s="63" t="s">
        <v>65</v>
      </c>
      <c r="C25" s="47">
        <v>4.2497331910352196</v>
      </c>
      <c r="D25" s="47">
        <v>4.0077777777777799</v>
      </c>
      <c r="E25" s="47">
        <v>4.0048134777376703</v>
      </c>
      <c r="F25" s="47">
        <v>4.2386483632523797</v>
      </c>
      <c r="M25" s="71"/>
    </row>
    <row r="26" spans="1:13" ht="15" customHeight="1" x14ac:dyDescent="0.2">
      <c r="A26" s="23" t="s">
        <v>87</v>
      </c>
      <c r="B26" s="63" t="s">
        <v>66</v>
      </c>
      <c r="C26" s="49">
        <v>3982</v>
      </c>
      <c r="D26" s="49">
        <v>3607</v>
      </c>
      <c r="E26" s="49">
        <v>3328</v>
      </c>
      <c r="F26" s="49">
        <v>4014</v>
      </c>
      <c r="M26" s="71"/>
    </row>
    <row r="27" spans="1:13" ht="15" customHeight="1" x14ac:dyDescent="0.2">
      <c r="A27" s="23" t="s">
        <v>87</v>
      </c>
      <c r="B27" s="63" t="s">
        <v>67</v>
      </c>
      <c r="C27" s="49">
        <v>937</v>
      </c>
      <c r="D27" s="49">
        <v>900</v>
      </c>
      <c r="E27" s="49">
        <v>831</v>
      </c>
      <c r="F27" s="49">
        <v>947</v>
      </c>
      <c r="M27" s="71"/>
    </row>
    <row r="28" spans="1:13" ht="15" customHeight="1" x14ac:dyDescent="0.2">
      <c r="A28" s="65" t="s">
        <v>87</v>
      </c>
      <c r="B28" s="66" t="s">
        <v>68</v>
      </c>
      <c r="C28" s="67">
        <v>2774</v>
      </c>
      <c r="D28" s="67">
        <v>2802</v>
      </c>
      <c r="E28" s="67">
        <v>2703</v>
      </c>
      <c r="F28" s="67">
        <v>2802</v>
      </c>
      <c r="M28" s="71"/>
    </row>
    <row r="30" spans="1:13" ht="15" customHeight="1" x14ac:dyDescent="0.2">
      <c r="C30" s="151"/>
      <c r="D30" s="151"/>
      <c r="E30" s="151"/>
      <c r="F30" s="151"/>
      <c r="G30" s="151"/>
      <c r="H30" s="151"/>
      <c r="I30" s="151"/>
      <c r="J30" s="151"/>
      <c r="K30" s="151"/>
      <c r="L30" s="151"/>
      <c r="M30" s="151"/>
    </row>
    <row r="31" spans="1:13" ht="15" customHeight="1" x14ac:dyDescent="0.2">
      <c r="C31" s="151"/>
      <c r="D31" s="151"/>
      <c r="E31" s="151"/>
      <c r="F31" s="151"/>
      <c r="G31" s="151"/>
      <c r="H31" s="151"/>
      <c r="I31" s="151"/>
      <c r="J31" s="151"/>
      <c r="K31" s="151"/>
      <c r="L31" s="151"/>
      <c r="M31" s="151"/>
    </row>
  </sheetData>
  <pageMargins left="0.75000000000000011" right="0.75000000000000011" top="1" bottom="1" header="0.5" footer="0.5"/>
  <pageSetup paperSize="0" scale="58" fitToWidth="0" fitToHeight="0" orientation="landscape" horizontalDpi="0" verticalDpi="0" copies="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41"/>
  <sheetViews>
    <sheetView workbookViewId="0">
      <selection activeCell="D4" sqref="D3:N4"/>
    </sheetView>
  </sheetViews>
  <sheetFormatPr defaultColWidth="9.140625" defaultRowHeight="15" customHeight="1" x14ac:dyDescent="0.2"/>
  <cols>
    <col min="1" max="1" width="22.140625" style="2" customWidth="1"/>
    <col min="2" max="2" width="40.7109375" style="2" customWidth="1"/>
    <col min="3" max="13" width="9.42578125" style="2" customWidth="1"/>
    <col min="14" max="15" width="12.7109375" style="2" customWidth="1"/>
    <col min="16" max="16" width="9.140625" style="2" customWidth="1"/>
    <col min="17" max="16384" width="9.140625" style="2"/>
  </cols>
  <sheetData>
    <row r="1" spans="1:15" ht="15" customHeight="1" x14ac:dyDescent="0.25">
      <c r="A1" s="1" t="s">
        <v>89</v>
      </c>
    </row>
    <row r="2" spans="1:15" ht="15" customHeight="1" x14ac:dyDescent="0.2">
      <c r="A2" s="38" t="s">
        <v>90</v>
      </c>
      <c r="C2" s="9"/>
      <c r="D2" s="9"/>
      <c r="E2" s="9"/>
      <c r="F2" s="9"/>
      <c r="G2" s="9"/>
      <c r="H2" s="9"/>
      <c r="I2" s="9"/>
      <c r="J2" s="9"/>
      <c r="K2" s="9"/>
      <c r="L2" s="9"/>
      <c r="M2" s="9"/>
      <c r="N2" s="9"/>
      <c r="O2" s="9"/>
    </row>
    <row r="3" spans="1:15" ht="15" customHeight="1" x14ac:dyDescent="0.2">
      <c r="A3" s="38" t="s">
        <v>84</v>
      </c>
      <c r="C3" s="9"/>
      <c r="D3" s="9"/>
      <c r="E3" s="9"/>
      <c r="F3" s="9"/>
      <c r="G3" s="9"/>
      <c r="H3" s="9"/>
      <c r="I3" s="9"/>
      <c r="J3" s="9"/>
      <c r="K3" s="9"/>
      <c r="L3" s="9"/>
      <c r="M3" s="9"/>
      <c r="N3" s="9"/>
      <c r="O3" s="9"/>
    </row>
    <row r="4" spans="1:15" ht="15" customHeight="1" x14ac:dyDescent="0.2">
      <c r="A4" s="39" t="s">
        <v>58</v>
      </c>
      <c r="C4" s="9"/>
      <c r="D4" s="152"/>
      <c r="E4" s="152"/>
      <c r="F4" s="152"/>
      <c r="G4" s="152"/>
      <c r="H4" s="152"/>
      <c r="I4" s="152"/>
      <c r="J4" s="152"/>
      <c r="K4" s="152"/>
      <c r="L4" s="152"/>
      <c r="M4" s="152"/>
      <c r="N4" s="9"/>
      <c r="O4" s="9"/>
    </row>
    <row r="5" spans="1:15" s="43" customFormat="1" ht="71.45" customHeight="1" x14ac:dyDescent="0.2">
      <c r="A5" s="72" t="s">
        <v>91</v>
      </c>
      <c r="B5" s="41" t="s">
        <v>60</v>
      </c>
      <c r="C5" s="42">
        <v>2013</v>
      </c>
      <c r="D5" s="42">
        <v>2014</v>
      </c>
      <c r="E5" s="42">
        <v>2015</v>
      </c>
      <c r="F5" s="42" t="s">
        <v>61</v>
      </c>
      <c r="G5" s="42">
        <v>2017</v>
      </c>
      <c r="H5" s="42">
        <v>2018</v>
      </c>
      <c r="I5" s="42">
        <v>2019</v>
      </c>
      <c r="J5" s="42">
        <v>2020</v>
      </c>
      <c r="K5" s="42">
        <v>2021</v>
      </c>
      <c r="L5" s="42">
        <v>2022</v>
      </c>
      <c r="M5" s="42">
        <v>2023</v>
      </c>
      <c r="N5" s="60" t="s">
        <v>62</v>
      </c>
      <c r="O5" s="60" t="s">
        <v>63</v>
      </c>
    </row>
    <row r="6" spans="1:15" s="43" customFormat="1" ht="15" customHeight="1" x14ac:dyDescent="0.2">
      <c r="A6" s="23" t="s">
        <v>92</v>
      </c>
      <c r="B6" s="62" t="s">
        <v>64</v>
      </c>
      <c r="C6" s="68">
        <v>41.045816542846801</v>
      </c>
      <c r="D6" s="68">
        <v>43.134754787372202</v>
      </c>
      <c r="E6" s="68">
        <v>43.039284216412703</v>
      </c>
      <c r="F6" s="68">
        <v>42.580601417093298</v>
      </c>
      <c r="G6" s="68">
        <v>41.886532858530302</v>
      </c>
      <c r="H6" s="68">
        <v>39.485820822294201</v>
      </c>
      <c r="I6" s="44">
        <v>39.159883548214601</v>
      </c>
      <c r="J6" s="44">
        <v>35.320365335006599</v>
      </c>
      <c r="K6" s="44">
        <v>32.361920621704101</v>
      </c>
      <c r="L6" s="44">
        <v>33.869261688174319</v>
      </c>
      <c r="M6" s="44">
        <v>34.527849870233602</v>
      </c>
      <c r="N6" s="44">
        <f>M6-C6</f>
        <v>-6.5179666726131984</v>
      </c>
      <c r="O6" s="44">
        <f>M6-L6</f>
        <v>0.65858818205928316</v>
      </c>
    </row>
    <row r="7" spans="1:15" s="43" customFormat="1" ht="15" customHeight="1" x14ac:dyDescent="0.2">
      <c r="A7" s="23" t="s">
        <v>92</v>
      </c>
      <c r="B7" s="63" t="s">
        <v>65</v>
      </c>
      <c r="C7" s="69">
        <v>3.31369812023078</v>
      </c>
      <c r="D7" s="69">
        <v>3.4450952485220099</v>
      </c>
      <c r="E7" s="69">
        <v>3.68271292145781</v>
      </c>
      <c r="F7" s="69">
        <v>3.8898089171974499</v>
      </c>
      <c r="G7" s="69">
        <v>4.0224132934016001</v>
      </c>
      <c r="H7" s="69">
        <v>4.22154572564612</v>
      </c>
      <c r="I7" s="47">
        <v>4.0643301471703799</v>
      </c>
      <c r="J7" s="47">
        <v>3.85688906435057</v>
      </c>
      <c r="K7" s="47">
        <v>3.7389937106918198</v>
      </c>
      <c r="L7" s="47">
        <v>4.3575890068707057</v>
      </c>
      <c r="M7" s="47">
        <v>4.57646718704828</v>
      </c>
      <c r="N7" s="48">
        <f>M7/C7-1</f>
        <v>0.38107546946055404</v>
      </c>
      <c r="O7" s="48">
        <f>M7/L7-1</f>
        <v>5.0229193214978318E-2</v>
      </c>
    </row>
    <row r="8" spans="1:15" s="43" customFormat="1" ht="15" customHeight="1" x14ac:dyDescent="0.2">
      <c r="A8" s="23" t="s">
        <v>92</v>
      </c>
      <c r="B8" s="63" t="s">
        <v>66</v>
      </c>
      <c r="C8" s="75">
        <v>71218</v>
      </c>
      <c r="D8" s="75">
        <v>62935</v>
      </c>
      <c r="E8" s="75">
        <v>56688</v>
      </c>
      <c r="F8" s="75">
        <v>48856</v>
      </c>
      <c r="G8" s="75">
        <v>41636</v>
      </c>
      <c r="H8" s="75">
        <v>33975</v>
      </c>
      <c r="I8" s="76">
        <v>26788</v>
      </c>
      <c r="J8" s="76">
        <v>19539</v>
      </c>
      <c r="K8" s="76">
        <v>13079</v>
      </c>
      <c r="L8" s="76">
        <v>13953</v>
      </c>
      <c r="M8" s="76">
        <v>15830</v>
      </c>
      <c r="N8" s="48">
        <f t="shared" ref="N8:N35" si="0">M8/C8-1</f>
        <v>-0.77772473251144369</v>
      </c>
      <c r="O8" s="48">
        <f t="shared" ref="O8:O35" si="1">M8/L8-1</f>
        <v>0.13452304163979067</v>
      </c>
    </row>
    <row r="9" spans="1:15" s="43" customFormat="1" ht="15" customHeight="1" x14ac:dyDescent="0.2">
      <c r="A9" s="23" t="s">
        <v>92</v>
      </c>
      <c r="B9" s="63" t="s">
        <v>67</v>
      </c>
      <c r="C9" s="75">
        <v>21492</v>
      </c>
      <c r="D9" s="75">
        <v>18268</v>
      </c>
      <c r="E9" s="75">
        <v>15393</v>
      </c>
      <c r="F9" s="75">
        <v>12560</v>
      </c>
      <c r="G9" s="75">
        <v>10351</v>
      </c>
      <c r="H9" s="75">
        <v>8048</v>
      </c>
      <c r="I9" s="76">
        <v>6591</v>
      </c>
      <c r="J9" s="76">
        <v>5066</v>
      </c>
      <c r="K9" s="76">
        <v>3498</v>
      </c>
      <c r="L9" s="76">
        <v>3202</v>
      </c>
      <c r="M9" s="76">
        <v>3459</v>
      </c>
      <c r="N9" s="48">
        <f t="shared" si="0"/>
        <v>-0.8390563930764936</v>
      </c>
      <c r="O9" s="48">
        <f t="shared" si="1"/>
        <v>8.0262336039975013E-2</v>
      </c>
    </row>
    <row r="10" spans="1:15" s="43" customFormat="1" ht="15" customHeight="1" x14ac:dyDescent="0.2">
      <c r="A10" s="65" t="s">
        <v>92</v>
      </c>
      <c r="B10" s="66" t="s">
        <v>68</v>
      </c>
      <c r="C10" s="77">
        <v>52361</v>
      </c>
      <c r="D10" s="77">
        <v>42351</v>
      </c>
      <c r="E10" s="77">
        <v>35765</v>
      </c>
      <c r="F10" s="77">
        <v>29497</v>
      </c>
      <c r="G10" s="77">
        <v>24712</v>
      </c>
      <c r="H10" s="77">
        <v>20382</v>
      </c>
      <c r="I10" s="78">
        <v>16831</v>
      </c>
      <c r="J10" s="78">
        <v>14343</v>
      </c>
      <c r="K10" s="78">
        <v>10809</v>
      </c>
      <c r="L10" s="78">
        <v>9454</v>
      </c>
      <c r="M10" s="78">
        <v>10018</v>
      </c>
      <c r="N10" s="53">
        <f t="shared" si="0"/>
        <v>-0.80867439506502925</v>
      </c>
      <c r="O10" s="53">
        <f t="shared" si="1"/>
        <v>5.9657287920456881E-2</v>
      </c>
    </row>
    <row r="11" spans="1:15" s="43" customFormat="1" ht="15" customHeight="1" x14ac:dyDescent="0.2">
      <c r="A11" s="23" t="s">
        <v>93</v>
      </c>
      <c r="B11" s="62" t="s">
        <v>64</v>
      </c>
      <c r="C11" s="44">
        <v>36.025504782146598</v>
      </c>
      <c r="D11" s="44">
        <v>36.815712494776399</v>
      </c>
      <c r="E11" s="44">
        <v>36.3285024154589</v>
      </c>
      <c r="F11" s="44">
        <v>37.826318593500297</v>
      </c>
      <c r="G11" s="44">
        <v>35.913488901536702</v>
      </c>
      <c r="H11" s="44">
        <v>31.057563587684101</v>
      </c>
      <c r="I11" s="44">
        <v>35.167464114832498</v>
      </c>
      <c r="J11" s="44">
        <v>27.745664739884401</v>
      </c>
      <c r="K11" s="44">
        <v>25.418060200668901</v>
      </c>
      <c r="L11" s="44">
        <v>26.357615894039739</v>
      </c>
      <c r="M11" s="44">
        <v>27.259475218658899</v>
      </c>
      <c r="N11" s="44">
        <f>M11-C11</f>
        <v>-8.7660295634876988</v>
      </c>
      <c r="O11" s="44">
        <f>M11-L11</f>
        <v>0.90185932461915996</v>
      </c>
    </row>
    <row r="12" spans="1:15" s="43" customFormat="1" ht="15" customHeight="1" x14ac:dyDescent="0.2">
      <c r="A12" s="23" t="s">
        <v>93</v>
      </c>
      <c r="B12" s="63" t="s">
        <v>65</v>
      </c>
      <c r="C12" s="47">
        <v>2.7944936086529002</v>
      </c>
      <c r="D12" s="47">
        <v>3.16004540295119</v>
      </c>
      <c r="E12" s="47">
        <v>3.4361702127659601</v>
      </c>
      <c r="F12" s="47">
        <v>3.2309859154929601</v>
      </c>
      <c r="G12" s="47">
        <v>3.2155309033280499</v>
      </c>
      <c r="H12" s="47">
        <v>3.4568965517241401</v>
      </c>
      <c r="I12" s="47">
        <v>3.4217687074829901</v>
      </c>
      <c r="J12" s="47">
        <v>3.1220238095238102</v>
      </c>
      <c r="K12" s="47">
        <v>2.9780701754385999</v>
      </c>
      <c r="L12" s="47">
        <v>3.6532663316582914</v>
      </c>
      <c r="M12" s="47">
        <v>4.0695187165775399</v>
      </c>
      <c r="N12" s="48">
        <f>M12/C12-1</f>
        <v>0.4562633830961853</v>
      </c>
      <c r="O12" s="48">
        <f>M12/L12-1</f>
        <v>0.11393978624337064</v>
      </c>
    </row>
    <row r="13" spans="1:15" s="43" customFormat="1" ht="15" customHeight="1" x14ac:dyDescent="0.2">
      <c r="A13" s="23" t="s">
        <v>93</v>
      </c>
      <c r="B13" s="63" t="s">
        <v>66</v>
      </c>
      <c r="C13" s="49">
        <v>2842</v>
      </c>
      <c r="D13" s="49">
        <v>2784</v>
      </c>
      <c r="E13" s="49">
        <v>2584</v>
      </c>
      <c r="F13" s="49">
        <v>2294</v>
      </c>
      <c r="G13" s="49">
        <v>2029</v>
      </c>
      <c r="H13" s="49">
        <v>1604</v>
      </c>
      <c r="I13" s="49">
        <v>1509</v>
      </c>
      <c r="J13" s="49">
        <v>1049</v>
      </c>
      <c r="K13" s="49">
        <v>679</v>
      </c>
      <c r="L13" s="49">
        <v>727</v>
      </c>
      <c r="M13" s="49">
        <v>761</v>
      </c>
      <c r="N13" s="48">
        <f t="shared" si="0"/>
        <v>-0.73223082336382828</v>
      </c>
      <c r="O13" s="48">
        <f t="shared" si="1"/>
        <v>4.6767537826684968E-2</v>
      </c>
    </row>
    <row r="14" spans="1:15" s="43" customFormat="1" ht="15" customHeight="1" x14ac:dyDescent="0.2">
      <c r="A14" s="23" t="s">
        <v>93</v>
      </c>
      <c r="B14" s="63" t="s">
        <v>67</v>
      </c>
      <c r="C14" s="49">
        <v>1017</v>
      </c>
      <c r="D14" s="49">
        <v>881</v>
      </c>
      <c r="E14" s="49">
        <v>752</v>
      </c>
      <c r="F14" s="49">
        <v>710</v>
      </c>
      <c r="G14" s="49">
        <v>631</v>
      </c>
      <c r="H14" s="49">
        <v>464</v>
      </c>
      <c r="I14" s="49">
        <v>441</v>
      </c>
      <c r="J14" s="49">
        <v>336</v>
      </c>
      <c r="K14" s="49">
        <v>228</v>
      </c>
      <c r="L14" s="49">
        <v>199</v>
      </c>
      <c r="M14" s="49">
        <v>187</v>
      </c>
      <c r="N14" s="48">
        <f t="shared" si="0"/>
        <v>-0.81612586037364798</v>
      </c>
      <c r="O14" s="48">
        <f t="shared" si="1"/>
        <v>-6.0301507537688481E-2</v>
      </c>
    </row>
    <row r="15" spans="1:15" s="43" customFormat="1" ht="15" customHeight="1" x14ac:dyDescent="0.2">
      <c r="A15" s="65" t="s">
        <v>93</v>
      </c>
      <c r="B15" s="66" t="s">
        <v>68</v>
      </c>
      <c r="C15" s="67">
        <v>2823</v>
      </c>
      <c r="D15" s="67">
        <v>2393</v>
      </c>
      <c r="E15" s="67">
        <v>2070</v>
      </c>
      <c r="F15" s="67">
        <v>1877</v>
      </c>
      <c r="G15" s="67">
        <v>1757</v>
      </c>
      <c r="H15" s="67">
        <v>1494</v>
      </c>
      <c r="I15" s="67">
        <v>1254</v>
      </c>
      <c r="J15" s="67">
        <v>1211</v>
      </c>
      <c r="K15" s="67">
        <v>897</v>
      </c>
      <c r="L15" s="67">
        <v>755</v>
      </c>
      <c r="M15" s="67">
        <v>686</v>
      </c>
      <c r="N15" s="53">
        <f t="shared" si="0"/>
        <v>-0.75699610343606094</v>
      </c>
      <c r="O15" s="53">
        <f t="shared" si="1"/>
        <v>-9.139072847682117E-2</v>
      </c>
    </row>
    <row r="16" spans="1:15" s="43" customFormat="1" ht="15" customHeight="1" x14ac:dyDescent="0.2">
      <c r="A16" s="23" t="s">
        <v>94</v>
      </c>
      <c r="B16" s="62" t="s">
        <v>64</v>
      </c>
      <c r="C16" s="44">
        <v>48.051579991497803</v>
      </c>
      <c r="D16" s="44">
        <v>50.069589422407802</v>
      </c>
      <c r="E16" s="44">
        <v>49.859260649277502</v>
      </c>
      <c r="F16" s="44">
        <v>50.778631973191402</v>
      </c>
      <c r="G16" s="44">
        <v>48.627049180327901</v>
      </c>
      <c r="H16" s="44">
        <v>47.064037225792198</v>
      </c>
      <c r="I16" s="44">
        <v>44.966442953020099</v>
      </c>
      <c r="J16" s="44">
        <v>42.427745664739902</v>
      </c>
      <c r="K16" s="44">
        <v>36.831059811122799</v>
      </c>
      <c r="L16" s="44">
        <v>38.925294888597641</v>
      </c>
      <c r="M16" s="44">
        <v>38.023820026466701</v>
      </c>
      <c r="N16" s="44">
        <f>M16-C16</f>
        <v>-10.027759965031102</v>
      </c>
      <c r="O16" s="44">
        <f>M16-L16</f>
        <v>-0.90147486213093941</v>
      </c>
    </row>
    <row r="17" spans="1:15" s="43" customFormat="1" ht="15" customHeight="1" x14ac:dyDescent="0.2">
      <c r="A17" s="23" t="s">
        <v>94</v>
      </c>
      <c r="B17" s="63" t="s">
        <v>65</v>
      </c>
      <c r="C17" s="47">
        <v>3.0011795930403999</v>
      </c>
      <c r="D17" s="47">
        <v>3.3255733148019502</v>
      </c>
      <c r="E17" s="47">
        <v>3.32818968761761</v>
      </c>
      <c r="F17" s="47">
        <v>3.5481366459627299</v>
      </c>
      <c r="G17" s="47">
        <v>3.68647281921618</v>
      </c>
      <c r="H17" s="47">
        <v>3.6209981167608301</v>
      </c>
      <c r="I17" s="47">
        <v>3.5116417910447799</v>
      </c>
      <c r="J17" s="47">
        <v>3.1232970027247999</v>
      </c>
      <c r="K17" s="47">
        <v>3.0161443494776798</v>
      </c>
      <c r="L17" s="47">
        <v>3.2648709315375983</v>
      </c>
      <c r="M17" s="47">
        <v>3.5777262180974501</v>
      </c>
      <c r="N17" s="48">
        <f>M17/C17-1</f>
        <v>0.19210667245440294</v>
      </c>
      <c r="O17" s="48">
        <f>M17/L17-1</f>
        <v>9.5824702758620761E-2</v>
      </c>
    </row>
    <row r="18" spans="1:15" s="43" customFormat="1" ht="15" customHeight="1" x14ac:dyDescent="0.2">
      <c r="A18" s="23" t="s">
        <v>94</v>
      </c>
      <c r="B18" s="63" t="s">
        <v>66</v>
      </c>
      <c r="C18" s="49">
        <v>10177</v>
      </c>
      <c r="D18" s="49">
        <v>9571</v>
      </c>
      <c r="E18" s="49">
        <v>8843</v>
      </c>
      <c r="F18" s="49">
        <v>9140</v>
      </c>
      <c r="G18" s="49">
        <v>8748</v>
      </c>
      <c r="H18" s="49">
        <v>7691</v>
      </c>
      <c r="I18" s="49">
        <v>5882</v>
      </c>
      <c r="J18" s="49">
        <v>4585</v>
      </c>
      <c r="K18" s="49">
        <v>3176</v>
      </c>
      <c r="L18" s="49">
        <v>2909</v>
      </c>
      <c r="M18" s="49">
        <v>3084</v>
      </c>
      <c r="N18" s="48">
        <f t="shared" si="0"/>
        <v>-0.69696374177065934</v>
      </c>
      <c r="O18" s="48">
        <f t="shared" si="1"/>
        <v>6.0158129941560778E-2</v>
      </c>
    </row>
    <row r="19" spans="1:15" s="43" customFormat="1" ht="15" customHeight="1" x14ac:dyDescent="0.2">
      <c r="A19" s="23" t="s">
        <v>94</v>
      </c>
      <c r="B19" s="63" t="s">
        <v>67</v>
      </c>
      <c r="C19" s="49">
        <v>3391</v>
      </c>
      <c r="D19" s="49">
        <v>2878</v>
      </c>
      <c r="E19" s="49">
        <v>2657</v>
      </c>
      <c r="F19" s="49">
        <v>2576</v>
      </c>
      <c r="G19" s="49">
        <v>2373</v>
      </c>
      <c r="H19" s="49">
        <v>2124</v>
      </c>
      <c r="I19" s="49">
        <v>1675</v>
      </c>
      <c r="J19" s="49">
        <v>1468</v>
      </c>
      <c r="K19" s="49">
        <v>1053</v>
      </c>
      <c r="L19" s="49">
        <v>891</v>
      </c>
      <c r="M19" s="49">
        <v>862</v>
      </c>
      <c r="N19" s="48">
        <f t="shared" si="0"/>
        <v>-0.74579769979357124</v>
      </c>
      <c r="O19" s="48">
        <f t="shared" si="1"/>
        <v>-3.2547699214365844E-2</v>
      </c>
    </row>
    <row r="20" spans="1:15" s="43" customFormat="1" ht="15" customHeight="1" x14ac:dyDescent="0.2">
      <c r="A20" s="65" t="s">
        <v>94</v>
      </c>
      <c r="B20" s="66" t="s">
        <v>68</v>
      </c>
      <c r="C20" s="67">
        <v>7057</v>
      </c>
      <c r="D20" s="67">
        <v>5748</v>
      </c>
      <c r="E20" s="67">
        <v>5329</v>
      </c>
      <c r="F20" s="67">
        <v>5073</v>
      </c>
      <c r="G20" s="67">
        <v>4880</v>
      </c>
      <c r="H20" s="67">
        <v>4513</v>
      </c>
      <c r="I20" s="67">
        <v>3725</v>
      </c>
      <c r="J20" s="67">
        <v>3460</v>
      </c>
      <c r="K20" s="67">
        <v>2859</v>
      </c>
      <c r="L20" s="67">
        <v>2289</v>
      </c>
      <c r="M20" s="67">
        <v>2267</v>
      </c>
      <c r="N20" s="53">
        <f t="shared" si="0"/>
        <v>-0.6787586793254925</v>
      </c>
      <c r="O20" s="53">
        <f t="shared" si="1"/>
        <v>-9.6111839231105556E-3</v>
      </c>
    </row>
    <row r="21" spans="1:15" s="43" customFormat="1" ht="15" customHeight="1" x14ac:dyDescent="0.2">
      <c r="A21" s="23" t="s">
        <v>95</v>
      </c>
      <c r="B21" s="62" t="s">
        <v>64</v>
      </c>
      <c r="C21" s="44">
        <v>40.592334494773503</v>
      </c>
      <c r="D21" s="44">
        <v>40.909090909090899</v>
      </c>
      <c r="E21" s="44">
        <v>43.034055727554197</v>
      </c>
      <c r="F21" s="44">
        <v>42.253521126760603</v>
      </c>
      <c r="G21" s="44">
        <v>39.534883720930203</v>
      </c>
      <c r="H21" s="44">
        <v>37.404580152671798</v>
      </c>
      <c r="I21" s="44">
        <v>34.170854271356802</v>
      </c>
      <c r="J21" s="44">
        <v>38.219895287958103</v>
      </c>
      <c r="K21" s="44">
        <v>27.472527472527499</v>
      </c>
      <c r="L21" s="44">
        <v>26.666666666666668</v>
      </c>
      <c r="M21" s="44">
        <v>33.076923076923102</v>
      </c>
      <c r="N21" s="44">
        <f>M21-C21</f>
        <v>-7.5154114178504017</v>
      </c>
      <c r="O21" s="44">
        <f>M21-L21</f>
        <v>6.4102564102564337</v>
      </c>
    </row>
    <row r="22" spans="1:15" s="43" customFormat="1" ht="15" customHeight="1" x14ac:dyDescent="0.2">
      <c r="A22" s="23" t="s">
        <v>95</v>
      </c>
      <c r="B22" s="63" t="s">
        <v>65</v>
      </c>
      <c r="C22" s="47">
        <v>2.7725321888412</v>
      </c>
      <c r="D22" s="47">
        <v>3.1269841269841301</v>
      </c>
      <c r="E22" s="47">
        <v>3.2086330935251799</v>
      </c>
      <c r="F22" s="47">
        <v>2.9083333333333301</v>
      </c>
      <c r="G22" s="47">
        <v>3.74789915966387</v>
      </c>
      <c r="H22" s="47">
        <v>3.0408163265306101</v>
      </c>
      <c r="I22" s="47">
        <v>4.4558823529411802</v>
      </c>
      <c r="J22" s="47">
        <v>3.2739726027397298</v>
      </c>
      <c r="K22" s="47">
        <v>3.46</v>
      </c>
      <c r="L22" s="47">
        <v>2.5</v>
      </c>
      <c r="M22" s="47">
        <v>5.2325581395348797</v>
      </c>
      <c r="N22" s="48">
        <f>M22/C22-1</f>
        <v>0.887284901720786</v>
      </c>
      <c r="O22" s="48">
        <f>M22/L22-1</f>
        <v>1.0930232558139519</v>
      </c>
    </row>
    <row r="23" spans="1:15" s="43" customFormat="1" ht="15" customHeight="1" x14ac:dyDescent="0.2">
      <c r="A23" s="23" t="s">
        <v>95</v>
      </c>
      <c r="B23" s="63" t="s">
        <v>66</v>
      </c>
      <c r="C23" s="49">
        <v>646</v>
      </c>
      <c r="D23" s="49">
        <v>591</v>
      </c>
      <c r="E23" s="49">
        <v>446</v>
      </c>
      <c r="F23" s="49">
        <v>349</v>
      </c>
      <c r="G23" s="49">
        <v>446</v>
      </c>
      <c r="H23" s="49">
        <v>298</v>
      </c>
      <c r="I23" s="49">
        <v>303</v>
      </c>
      <c r="J23" s="49">
        <v>239</v>
      </c>
      <c r="K23" s="49">
        <v>173</v>
      </c>
      <c r="L23" s="49">
        <v>90</v>
      </c>
      <c r="M23" s="49">
        <v>225</v>
      </c>
      <c r="N23" s="48">
        <f t="shared" si="0"/>
        <v>-0.65170278637770895</v>
      </c>
      <c r="O23" s="48">
        <f t="shared" si="1"/>
        <v>1.5</v>
      </c>
    </row>
    <row r="24" spans="1:15" s="43" customFormat="1" ht="15" customHeight="1" x14ac:dyDescent="0.2">
      <c r="A24" s="23" t="s">
        <v>95</v>
      </c>
      <c r="B24" s="63" t="s">
        <v>67</v>
      </c>
      <c r="C24" s="49">
        <v>233</v>
      </c>
      <c r="D24" s="49">
        <v>189</v>
      </c>
      <c r="E24" s="49">
        <v>139</v>
      </c>
      <c r="F24" s="49">
        <v>120</v>
      </c>
      <c r="G24" s="49">
        <v>119</v>
      </c>
      <c r="H24" s="49">
        <v>98</v>
      </c>
      <c r="I24" s="49">
        <v>68</v>
      </c>
      <c r="J24" s="49">
        <v>73</v>
      </c>
      <c r="K24" s="49">
        <v>50</v>
      </c>
      <c r="L24" s="49">
        <v>36</v>
      </c>
      <c r="M24" s="49">
        <v>43</v>
      </c>
      <c r="N24" s="48">
        <f t="shared" si="0"/>
        <v>-0.81545064377682408</v>
      </c>
      <c r="O24" s="48">
        <f t="shared" si="1"/>
        <v>0.19444444444444442</v>
      </c>
    </row>
    <row r="25" spans="1:15" s="43" customFormat="1" ht="15" customHeight="1" x14ac:dyDescent="0.2">
      <c r="A25" s="65" t="s">
        <v>95</v>
      </c>
      <c r="B25" s="66" t="s">
        <v>68</v>
      </c>
      <c r="C25" s="67">
        <v>574</v>
      </c>
      <c r="D25" s="67">
        <v>462</v>
      </c>
      <c r="E25" s="67">
        <v>323</v>
      </c>
      <c r="F25" s="67">
        <v>284</v>
      </c>
      <c r="G25" s="67">
        <v>301</v>
      </c>
      <c r="H25" s="67">
        <v>262</v>
      </c>
      <c r="I25" s="67">
        <v>199</v>
      </c>
      <c r="J25" s="67">
        <v>191</v>
      </c>
      <c r="K25" s="67">
        <v>182</v>
      </c>
      <c r="L25" s="67">
        <v>135</v>
      </c>
      <c r="M25" s="67">
        <v>130</v>
      </c>
      <c r="N25" s="53">
        <f t="shared" si="0"/>
        <v>-0.77351916376306618</v>
      </c>
      <c r="O25" s="53">
        <f t="shared" si="1"/>
        <v>-3.703703703703709E-2</v>
      </c>
    </row>
    <row r="26" spans="1:15" s="43" customFormat="1" ht="15" customHeight="1" x14ac:dyDescent="0.2">
      <c r="A26" s="79" t="s">
        <v>96</v>
      </c>
      <c r="B26" s="62" t="s">
        <v>64</v>
      </c>
      <c r="C26" s="44">
        <v>44.394490147312034</v>
      </c>
      <c r="D26" s="44">
        <v>45.890968266883647</v>
      </c>
      <c r="E26" s="44">
        <v>45.946645946645944</v>
      </c>
      <c r="F26" s="44">
        <v>47.083218136577273</v>
      </c>
      <c r="G26" s="44">
        <v>45.012972038051309</v>
      </c>
      <c r="H26" s="44">
        <v>42.845748923273248</v>
      </c>
      <c r="I26" s="44">
        <v>42.178447276940901</v>
      </c>
      <c r="J26" s="44">
        <v>38.605512134923899</v>
      </c>
      <c r="K26" s="44">
        <v>33.798882681564244</v>
      </c>
      <c r="L26" s="44">
        <v>35.419943378420889</v>
      </c>
      <c r="M26" s="44">
        <f>M29/M30*100</f>
        <v>35.420045410314628</v>
      </c>
      <c r="N26" s="44">
        <f>M26-C26</f>
        <v>-8.9744447369974054</v>
      </c>
      <c r="O26" s="44">
        <f>M26-L26</f>
        <v>1.020318937392517E-4</v>
      </c>
    </row>
    <row r="27" spans="1:15" s="43" customFormat="1" ht="15" customHeight="1" x14ac:dyDescent="0.2">
      <c r="A27" s="79" t="s">
        <v>96</v>
      </c>
      <c r="B27" s="63" t="s">
        <v>65</v>
      </c>
      <c r="C27" s="47">
        <v>2.944408532643827</v>
      </c>
      <c r="D27" s="47">
        <v>3.2791286727456939</v>
      </c>
      <c r="E27" s="47">
        <v>3.3463923337091317</v>
      </c>
      <c r="F27" s="47">
        <v>3.4594832648267761</v>
      </c>
      <c r="G27" s="47">
        <v>3.5936599423631126</v>
      </c>
      <c r="H27" s="47">
        <v>3.5714817572598658</v>
      </c>
      <c r="I27" s="47">
        <v>3.5228937728937728</v>
      </c>
      <c r="J27" s="47">
        <v>3.1289291422482686</v>
      </c>
      <c r="K27" s="47">
        <v>3.0262960180315552</v>
      </c>
      <c r="L27" s="47">
        <v>3.3090586145648313</v>
      </c>
      <c r="M27" s="47">
        <f>M28/M29</f>
        <v>3.7271062271062272</v>
      </c>
      <c r="N27" s="48">
        <f>M27/C27-1</f>
        <v>0.26582510062202691</v>
      </c>
      <c r="O27" s="48">
        <f>M27/L27-1</f>
        <v>0.12633430266280499</v>
      </c>
    </row>
    <row r="28" spans="1:15" s="43" customFormat="1" ht="15" customHeight="1" x14ac:dyDescent="0.2">
      <c r="A28" s="79" t="s">
        <v>96</v>
      </c>
      <c r="B28" s="63" t="s">
        <v>66</v>
      </c>
      <c r="C28" s="49">
        <v>13665</v>
      </c>
      <c r="D28" s="49">
        <v>12946</v>
      </c>
      <c r="E28" s="49">
        <v>11873</v>
      </c>
      <c r="F28" s="49">
        <v>11783</v>
      </c>
      <c r="G28" s="49">
        <v>11223</v>
      </c>
      <c r="H28" s="49">
        <v>9593</v>
      </c>
      <c r="I28" s="49">
        <v>7694</v>
      </c>
      <c r="J28" s="49">
        <v>5873</v>
      </c>
      <c r="K28" s="49">
        <v>4028</v>
      </c>
      <c r="L28" s="49">
        <v>3726</v>
      </c>
      <c r="M28" s="49">
        <f>SUM(M13,M18,M23)</f>
        <v>4070</v>
      </c>
      <c r="N28" s="48">
        <f t="shared" si="0"/>
        <v>-0.70215879985364071</v>
      </c>
      <c r="O28" s="48">
        <f t="shared" si="1"/>
        <v>9.2324208266237218E-2</v>
      </c>
    </row>
    <row r="29" spans="1:15" s="43" customFormat="1" ht="15" customHeight="1" x14ac:dyDescent="0.2">
      <c r="A29" s="79" t="s">
        <v>96</v>
      </c>
      <c r="B29" s="63" t="s">
        <v>67</v>
      </c>
      <c r="C29" s="49">
        <v>4641</v>
      </c>
      <c r="D29" s="49">
        <v>3948</v>
      </c>
      <c r="E29" s="49">
        <v>3548</v>
      </c>
      <c r="F29" s="49">
        <v>3406</v>
      </c>
      <c r="G29" s="49">
        <v>3123</v>
      </c>
      <c r="H29" s="49">
        <v>2686</v>
      </c>
      <c r="I29" s="49">
        <v>2184</v>
      </c>
      <c r="J29" s="49">
        <v>1877</v>
      </c>
      <c r="K29" s="49">
        <v>1331</v>
      </c>
      <c r="L29" s="49">
        <v>1126</v>
      </c>
      <c r="M29" s="49">
        <f t="shared" ref="M29:M30" si="2">SUM(M14,M19,M24)</f>
        <v>1092</v>
      </c>
      <c r="N29" s="48">
        <f t="shared" si="0"/>
        <v>-0.76470588235294112</v>
      </c>
      <c r="O29" s="48">
        <f t="shared" si="1"/>
        <v>-3.0195381882770822E-2</v>
      </c>
    </row>
    <row r="30" spans="1:15" s="43" customFormat="1" ht="15" customHeight="1" x14ac:dyDescent="0.2">
      <c r="A30" s="80" t="s">
        <v>96</v>
      </c>
      <c r="B30" s="66" t="s">
        <v>68</v>
      </c>
      <c r="C30" s="67">
        <v>10454</v>
      </c>
      <c r="D30" s="67">
        <v>8603</v>
      </c>
      <c r="E30" s="67">
        <v>7722</v>
      </c>
      <c r="F30" s="67">
        <v>7234</v>
      </c>
      <c r="G30" s="67">
        <v>6938</v>
      </c>
      <c r="H30" s="67">
        <v>6269</v>
      </c>
      <c r="I30" s="67">
        <v>5178</v>
      </c>
      <c r="J30" s="67">
        <v>4862</v>
      </c>
      <c r="K30" s="67">
        <v>3938</v>
      </c>
      <c r="L30" s="67">
        <v>3179</v>
      </c>
      <c r="M30" s="67">
        <f t="shared" si="2"/>
        <v>3083</v>
      </c>
      <c r="N30" s="53">
        <f t="shared" si="0"/>
        <v>-0.7050889611631912</v>
      </c>
      <c r="O30" s="53">
        <f t="shared" si="1"/>
        <v>-3.0198175526895299E-2</v>
      </c>
    </row>
    <row r="31" spans="1:15" s="43" customFormat="1" ht="15" customHeight="1" x14ac:dyDescent="0.2">
      <c r="A31" s="23" t="s">
        <v>97</v>
      </c>
      <c r="B31" s="62" t="s">
        <v>64</v>
      </c>
      <c r="C31" s="44">
        <v>41.029231032497897</v>
      </c>
      <c r="D31" s="44">
        <v>42.916372112573796</v>
      </c>
      <c r="E31" s="44">
        <v>42.595799476044597</v>
      </c>
      <c r="F31" s="44">
        <v>42.229412378666098</v>
      </c>
      <c r="G31" s="44">
        <v>40.944175192963598</v>
      </c>
      <c r="H31" s="44">
        <v>38.4108759201212</v>
      </c>
      <c r="I31" s="44">
        <v>37.775700140240502</v>
      </c>
      <c r="J31" s="44">
        <v>34.206330031408598</v>
      </c>
      <c r="K31" s="44">
        <v>31.213184609600201</v>
      </c>
      <c r="L31" s="44">
        <v>32.161712591306859</v>
      </c>
      <c r="M31" s="44">
        <v>32.485500663825</v>
      </c>
      <c r="N31" s="44">
        <f>M31-C31</f>
        <v>-8.5437303686728967</v>
      </c>
      <c r="O31" s="44">
        <f>M31-L31</f>
        <v>0.32378807251814123</v>
      </c>
    </row>
    <row r="32" spans="1:15" s="43" customFormat="1" ht="15" customHeight="1" x14ac:dyDescent="0.2">
      <c r="A32" s="23" t="s">
        <v>97</v>
      </c>
      <c r="B32" s="63" t="s">
        <v>65</v>
      </c>
      <c r="C32" s="47">
        <v>3.2471373322211301</v>
      </c>
      <c r="D32" s="47">
        <v>3.4111388122161901</v>
      </c>
      <c r="E32" s="47">
        <v>3.61299906181591</v>
      </c>
      <c r="F32" s="47">
        <v>3.7857760751359399</v>
      </c>
      <c r="G32" s="47">
        <v>3.9157533245652498</v>
      </c>
      <c r="H32" s="47">
        <v>4.0473134054648803</v>
      </c>
      <c r="I32" s="47">
        <v>3.9125885926425901</v>
      </c>
      <c r="J32" s="47">
        <v>3.64882045486651</v>
      </c>
      <c r="K32" s="47">
        <v>3.5404537241517802</v>
      </c>
      <c r="L32" s="47">
        <v>4.0697099167978417</v>
      </c>
      <c r="M32" s="47">
        <v>4.3445902344590204</v>
      </c>
      <c r="N32" s="48">
        <f>M32/C32-1</f>
        <v>0.33797551195261666</v>
      </c>
      <c r="O32" s="48">
        <f>M32/L32-1</f>
        <v>6.7542975612734146E-2</v>
      </c>
    </row>
    <row r="33" spans="1:15" s="43" customFormat="1" ht="15" customHeight="1" x14ac:dyDescent="0.2">
      <c r="A33" s="23" t="s">
        <v>97</v>
      </c>
      <c r="B33" s="63" t="s">
        <v>66</v>
      </c>
      <c r="C33" s="76">
        <v>85640</v>
      </c>
      <c r="D33" s="76">
        <v>76621</v>
      </c>
      <c r="E33" s="76">
        <v>69319</v>
      </c>
      <c r="F33" s="76">
        <v>61269</v>
      </c>
      <c r="G33" s="76">
        <v>53591</v>
      </c>
      <c r="H33" s="76">
        <v>44140</v>
      </c>
      <c r="I33" s="76">
        <v>34779</v>
      </c>
      <c r="J33" s="76">
        <v>25830</v>
      </c>
      <c r="K33" s="76">
        <v>17635</v>
      </c>
      <c r="L33" s="76">
        <v>18098</v>
      </c>
      <c r="M33" s="76">
        <v>20198</v>
      </c>
      <c r="N33" s="48">
        <f t="shared" si="0"/>
        <v>-0.76415226529659042</v>
      </c>
      <c r="O33" s="48">
        <f t="shared" si="1"/>
        <v>0.11603492098574431</v>
      </c>
    </row>
    <row r="34" spans="1:15" s="43" customFormat="1" ht="15" customHeight="1" x14ac:dyDescent="0.2">
      <c r="A34" s="23" t="s">
        <v>97</v>
      </c>
      <c r="B34" s="63" t="s">
        <v>67</v>
      </c>
      <c r="C34" s="76">
        <v>26374</v>
      </c>
      <c r="D34" s="76">
        <v>22462</v>
      </c>
      <c r="E34" s="76">
        <v>19186</v>
      </c>
      <c r="F34" s="76">
        <v>16184</v>
      </c>
      <c r="G34" s="76">
        <v>13686</v>
      </c>
      <c r="H34" s="76">
        <v>10906</v>
      </c>
      <c r="I34" s="76">
        <v>8889</v>
      </c>
      <c r="J34" s="76">
        <v>7079</v>
      </c>
      <c r="K34" s="76">
        <v>4981</v>
      </c>
      <c r="L34" s="76">
        <v>4447</v>
      </c>
      <c r="M34" s="76">
        <v>4649</v>
      </c>
      <c r="N34" s="48">
        <f t="shared" si="0"/>
        <v>-0.82372791385455368</v>
      </c>
      <c r="O34" s="48">
        <f t="shared" si="1"/>
        <v>4.5423881268270794E-2</v>
      </c>
    </row>
    <row r="35" spans="1:15" s="43" customFormat="1" ht="15" customHeight="1" x14ac:dyDescent="0.2">
      <c r="A35" s="65" t="s">
        <v>97</v>
      </c>
      <c r="B35" s="66" t="s">
        <v>68</v>
      </c>
      <c r="C35" s="78">
        <v>64281</v>
      </c>
      <c r="D35" s="78">
        <v>52339</v>
      </c>
      <c r="E35" s="78">
        <v>45042</v>
      </c>
      <c r="F35" s="78">
        <v>38324</v>
      </c>
      <c r="G35" s="78">
        <v>33426</v>
      </c>
      <c r="H35" s="78">
        <v>28393</v>
      </c>
      <c r="I35" s="78">
        <v>23531</v>
      </c>
      <c r="J35" s="78">
        <v>20695</v>
      </c>
      <c r="K35" s="78">
        <v>15958</v>
      </c>
      <c r="L35" s="78">
        <v>13827</v>
      </c>
      <c r="M35" s="78">
        <v>14311</v>
      </c>
      <c r="N35" s="53">
        <f t="shared" si="0"/>
        <v>-0.77736811810643891</v>
      </c>
      <c r="O35" s="53">
        <f t="shared" si="1"/>
        <v>3.5003977724741508E-2</v>
      </c>
    </row>
    <row r="36" spans="1:15" s="43" customFormat="1" ht="15.75" customHeight="1" x14ac:dyDescent="0.2">
      <c r="B36" s="9"/>
      <c r="C36" s="9"/>
      <c r="D36" s="9"/>
      <c r="E36" s="9"/>
      <c r="F36" s="9"/>
      <c r="G36" s="9"/>
      <c r="H36" s="9"/>
      <c r="I36" s="9"/>
      <c r="J36" s="9"/>
      <c r="K36" s="9"/>
      <c r="L36" s="9"/>
      <c r="M36" s="9"/>
      <c r="N36" s="9"/>
      <c r="O36" s="9"/>
    </row>
    <row r="37" spans="1:15" ht="15" customHeight="1" x14ac:dyDescent="0.2">
      <c r="C37" s="81"/>
      <c r="D37" s="81"/>
      <c r="E37" s="81"/>
      <c r="F37" s="81"/>
      <c r="G37" s="81"/>
      <c r="H37" s="81"/>
      <c r="I37" s="81"/>
      <c r="J37" s="81"/>
      <c r="K37" s="81"/>
      <c r="L37" s="81"/>
      <c r="M37" s="81"/>
    </row>
    <row r="38" spans="1:15" ht="15" customHeight="1" x14ac:dyDescent="0.2">
      <c r="C38" s="82"/>
      <c r="D38" s="82"/>
      <c r="E38" s="82"/>
      <c r="F38" s="82"/>
      <c r="G38" s="82"/>
      <c r="H38" s="82"/>
      <c r="I38" s="82"/>
      <c r="J38" s="82"/>
      <c r="K38" s="82"/>
      <c r="L38" s="82"/>
      <c r="M38" s="82"/>
    </row>
    <row r="39" spans="1:15" ht="15" customHeight="1" x14ac:dyDescent="0.2">
      <c r="C39" s="151"/>
      <c r="D39" s="151"/>
      <c r="E39" s="151"/>
      <c r="F39" s="151"/>
      <c r="G39" s="151"/>
      <c r="H39" s="151"/>
      <c r="I39" s="151"/>
      <c r="J39" s="151"/>
      <c r="K39" s="151"/>
      <c r="L39" s="151"/>
      <c r="M39" s="151"/>
      <c r="N39" s="151"/>
    </row>
    <row r="40" spans="1:15" ht="15" customHeight="1" x14ac:dyDescent="0.2">
      <c r="M40" s="151"/>
      <c r="N40" s="151"/>
    </row>
    <row r="41" spans="1:15" ht="15" customHeight="1" x14ac:dyDescent="0.2">
      <c r="M41" s="151"/>
      <c r="N41" s="151"/>
    </row>
  </sheetData>
  <pageMargins left="0.75000000000000011" right="0.75000000000000011" top="1" bottom="1" header="0.5" footer="0.5"/>
  <pageSetup paperSize="0" scale="58" fitToWidth="0" fitToHeight="0" orientation="landscape" horizontalDpi="0" verticalDpi="0" copies="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5"/>
  <sheetViews>
    <sheetView workbookViewId="0">
      <selection activeCell="C29" sqref="C29"/>
    </sheetView>
  </sheetViews>
  <sheetFormatPr defaultColWidth="9.140625" defaultRowHeight="15" customHeight="1" x14ac:dyDescent="0.2"/>
  <cols>
    <col min="1" max="1" width="23.85546875" style="2" customWidth="1"/>
    <col min="2" max="2" width="40.7109375" style="2" customWidth="1"/>
    <col min="3" max="6" width="9.28515625" style="2" customWidth="1"/>
    <col min="7" max="7" width="9.140625" style="2" customWidth="1"/>
    <col min="8" max="16384" width="9.140625" style="2"/>
  </cols>
  <sheetData>
    <row r="1" spans="1:6" ht="15" customHeight="1" x14ac:dyDescent="0.25">
      <c r="A1" s="1" t="s">
        <v>98</v>
      </c>
    </row>
    <row r="2" spans="1:6" ht="15" customHeight="1" x14ac:dyDescent="0.2">
      <c r="A2" s="38" t="s">
        <v>99</v>
      </c>
      <c r="C2" s="9"/>
      <c r="D2" s="9"/>
      <c r="E2" s="9"/>
      <c r="F2" s="9"/>
    </row>
    <row r="3" spans="1:6" ht="15" customHeight="1" x14ac:dyDescent="0.2">
      <c r="A3" s="38" t="s">
        <v>84</v>
      </c>
      <c r="C3" s="9"/>
      <c r="D3" s="9"/>
      <c r="E3" s="9"/>
      <c r="F3" s="9"/>
    </row>
    <row r="4" spans="1:6" s="43" customFormat="1" ht="38.450000000000003" customHeight="1" x14ac:dyDescent="0.2">
      <c r="A4" s="72" t="s">
        <v>91</v>
      </c>
      <c r="B4" s="41" t="s">
        <v>71</v>
      </c>
      <c r="C4" s="74" t="s">
        <v>72</v>
      </c>
      <c r="D4" s="74" t="s">
        <v>73</v>
      </c>
      <c r="E4" s="74" t="s">
        <v>74</v>
      </c>
      <c r="F4" s="74" t="s">
        <v>75</v>
      </c>
    </row>
    <row r="5" spans="1:6" s="43" customFormat="1" ht="15" customHeight="1" x14ac:dyDescent="0.2">
      <c r="A5" s="79" t="s">
        <v>92</v>
      </c>
      <c r="B5" s="62" t="s">
        <v>64</v>
      </c>
      <c r="C5" s="68">
        <v>35.688622754491</v>
      </c>
      <c r="D5" s="68">
        <v>34.002361275088496</v>
      </c>
      <c r="E5" s="68">
        <v>33.442488743348299</v>
      </c>
      <c r="F5" s="68">
        <v>34.954527481217902</v>
      </c>
    </row>
    <row r="6" spans="1:6" s="43" customFormat="1" ht="15" customHeight="1" x14ac:dyDescent="0.2">
      <c r="A6" s="79" t="s">
        <v>92</v>
      </c>
      <c r="B6" s="63" t="s">
        <v>65</v>
      </c>
      <c r="C6" s="69">
        <v>4.6700223713646496</v>
      </c>
      <c r="D6" s="69">
        <v>4.4340277777777803</v>
      </c>
      <c r="E6" s="69">
        <v>4.3806609547123596</v>
      </c>
      <c r="F6" s="69">
        <v>4.8020361990950198</v>
      </c>
    </row>
    <row r="7" spans="1:6" s="43" customFormat="1" ht="15" customHeight="1" x14ac:dyDescent="0.2">
      <c r="A7" s="79" t="s">
        <v>92</v>
      </c>
      <c r="B7" s="63" t="s">
        <v>66</v>
      </c>
      <c r="C7" s="75">
        <v>4175</v>
      </c>
      <c r="D7" s="75">
        <v>3831</v>
      </c>
      <c r="E7" s="75">
        <v>3579</v>
      </c>
      <c r="F7" s="75">
        <v>4245</v>
      </c>
    </row>
    <row r="8" spans="1:6" s="43" customFormat="1" ht="15" customHeight="1" x14ac:dyDescent="0.2">
      <c r="A8" s="79" t="s">
        <v>92</v>
      </c>
      <c r="B8" s="63" t="s">
        <v>67</v>
      </c>
      <c r="C8" s="75">
        <v>894</v>
      </c>
      <c r="D8" s="75">
        <v>864</v>
      </c>
      <c r="E8" s="75">
        <v>817</v>
      </c>
      <c r="F8" s="75">
        <v>884</v>
      </c>
    </row>
    <row r="9" spans="1:6" s="43" customFormat="1" ht="15" customHeight="1" x14ac:dyDescent="0.2">
      <c r="A9" s="80" t="s">
        <v>92</v>
      </c>
      <c r="B9" s="66" t="s">
        <v>68</v>
      </c>
      <c r="C9" s="77">
        <v>2505</v>
      </c>
      <c r="D9" s="77">
        <v>2541</v>
      </c>
      <c r="E9" s="77">
        <v>2443</v>
      </c>
      <c r="F9" s="77">
        <v>2529</v>
      </c>
    </row>
    <row r="10" spans="1:6" s="43" customFormat="1" ht="15" customHeight="1" x14ac:dyDescent="0.2">
      <c r="A10" s="79" t="s">
        <v>93</v>
      </c>
      <c r="B10" s="62" t="s">
        <v>64</v>
      </c>
      <c r="C10" s="44">
        <v>27.745664739884401</v>
      </c>
      <c r="D10" s="44">
        <v>28.8343558282209</v>
      </c>
      <c r="E10" s="44">
        <v>26.704545454545499</v>
      </c>
      <c r="F10" s="44">
        <v>25.862068965517199</v>
      </c>
    </row>
    <row r="11" spans="1:6" s="43" customFormat="1" ht="15" customHeight="1" x14ac:dyDescent="0.2">
      <c r="A11" s="79" t="s">
        <v>93</v>
      </c>
      <c r="B11" s="63" t="s">
        <v>65</v>
      </c>
      <c r="C11" s="47">
        <v>4</v>
      </c>
      <c r="D11" s="47">
        <v>4.9787234042553203</v>
      </c>
      <c r="E11" s="47">
        <v>3.68085106382979</v>
      </c>
      <c r="F11" s="47">
        <v>3.6</v>
      </c>
    </row>
    <row r="12" spans="1:6" s="43" customFormat="1" ht="15" customHeight="1" x14ac:dyDescent="0.2">
      <c r="A12" s="79" t="s">
        <v>93</v>
      </c>
      <c r="B12" s="63" t="s">
        <v>66</v>
      </c>
      <c r="C12" s="49">
        <v>192</v>
      </c>
      <c r="D12" s="49">
        <v>234</v>
      </c>
      <c r="E12" s="49">
        <v>173</v>
      </c>
      <c r="F12" s="49">
        <v>162</v>
      </c>
    </row>
    <row r="13" spans="1:6" s="43" customFormat="1" ht="15" customHeight="1" x14ac:dyDescent="0.2">
      <c r="A13" s="79" t="s">
        <v>93</v>
      </c>
      <c r="B13" s="63" t="s">
        <v>67</v>
      </c>
      <c r="C13" s="49">
        <v>48</v>
      </c>
      <c r="D13" s="49">
        <v>47</v>
      </c>
      <c r="E13" s="49">
        <v>47</v>
      </c>
      <c r="F13" s="49">
        <v>45</v>
      </c>
    </row>
    <row r="14" spans="1:6" s="43" customFormat="1" ht="15" customHeight="1" x14ac:dyDescent="0.2">
      <c r="A14" s="80" t="s">
        <v>93</v>
      </c>
      <c r="B14" s="66" t="s">
        <v>68</v>
      </c>
      <c r="C14" s="67">
        <v>173</v>
      </c>
      <c r="D14" s="67">
        <v>163</v>
      </c>
      <c r="E14" s="67">
        <v>176</v>
      </c>
      <c r="F14" s="67">
        <v>174</v>
      </c>
    </row>
    <row r="15" spans="1:6" s="43" customFormat="1" ht="15" customHeight="1" x14ac:dyDescent="0.2">
      <c r="A15" s="79" t="s">
        <v>94</v>
      </c>
      <c r="B15" s="62" t="s">
        <v>64</v>
      </c>
      <c r="C15" s="44">
        <v>38.214285714285701</v>
      </c>
      <c r="D15" s="44">
        <v>38.409475465313001</v>
      </c>
      <c r="E15" s="44">
        <v>35.563380281690101</v>
      </c>
      <c r="F15" s="44">
        <v>39.963503649635001</v>
      </c>
    </row>
    <row r="16" spans="1:6" s="43" customFormat="1" ht="15" customHeight="1" x14ac:dyDescent="0.2">
      <c r="A16" s="79" t="s">
        <v>94</v>
      </c>
      <c r="B16" s="63" t="s">
        <v>65</v>
      </c>
      <c r="C16" s="47">
        <v>3.60280373831776</v>
      </c>
      <c r="D16" s="47">
        <v>3.4273127753304</v>
      </c>
      <c r="E16" s="47">
        <v>3.7227722772277199</v>
      </c>
      <c r="F16" s="47">
        <v>3.5753424657534199</v>
      </c>
    </row>
    <row r="17" spans="1:6" s="43" customFormat="1" ht="15" customHeight="1" x14ac:dyDescent="0.2">
      <c r="A17" s="79" t="s">
        <v>94</v>
      </c>
      <c r="B17" s="63" t="s">
        <v>66</v>
      </c>
      <c r="C17" s="49">
        <v>771</v>
      </c>
      <c r="D17" s="49">
        <v>778</v>
      </c>
      <c r="E17" s="49">
        <v>752</v>
      </c>
      <c r="F17" s="49">
        <v>783</v>
      </c>
    </row>
    <row r="18" spans="1:6" s="43" customFormat="1" ht="15" customHeight="1" x14ac:dyDescent="0.2">
      <c r="A18" s="79" t="s">
        <v>94</v>
      </c>
      <c r="B18" s="63" t="s">
        <v>67</v>
      </c>
      <c r="C18" s="49">
        <v>214</v>
      </c>
      <c r="D18" s="49">
        <v>227</v>
      </c>
      <c r="E18" s="49">
        <v>202</v>
      </c>
      <c r="F18" s="49">
        <v>219</v>
      </c>
    </row>
    <row r="19" spans="1:6" s="43" customFormat="1" ht="15" customHeight="1" x14ac:dyDescent="0.2">
      <c r="A19" s="80" t="s">
        <v>94</v>
      </c>
      <c r="B19" s="66" t="s">
        <v>68</v>
      </c>
      <c r="C19" s="67">
        <v>560</v>
      </c>
      <c r="D19" s="67">
        <v>591</v>
      </c>
      <c r="E19" s="67">
        <v>568</v>
      </c>
      <c r="F19" s="67">
        <v>548</v>
      </c>
    </row>
    <row r="20" spans="1:6" s="43" customFormat="1" ht="15" customHeight="1" x14ac:dyDescent="0.2">
      <c r="A20" s="79" t="s">
        <v>95</v>
      </c>
      <c r="B20" s="62" t="s">
        <v>64</v>
      </c>
      <c r="C20" s="44">
        <v>36.6666666666667</v>
      </c>
      <c r="D20" s="44" t="s">
        <v>100</v>
      </c>
      <c r="E20" s="44">
        <v>34.375</v>
      </c>
      <c r="F20" s="44">
        <v>34.146341463414601</v>
      </c>
    </row>
    <row r="21" spans="1:6" s="43" customFormat="1" ht="15" customHeight="1" x14ac:dyDescent="0.2">
      <c r="A21" s="79" t="s">
        <v>95</v>
      </c>
      <c r="B21" s="63" t="s">
        <v>65</v>
      </c>
      <c r="C21" s="47" t="s">
        <v>100</v>
      </c>
      <c r="D21" s="47" t="s">
        <v>100</v>
      </c>
      <c r="E21" s="47" t="s">
        <v>100</v>
      </c>
      <c r="F21" s="47" t="s">
        <v>100</v>
      </c>
    </row>
    <row r="22" spans="1:6" s="43" customFormat="1" ht="15" customHeight="1" x14ac:dyDescent="0.2">
      <c r="A22" s="79" t="s">
        <v>95</v>
      </c>
      <c r="B22" s="63" t="s">
        <v>66</v>
      </c>
      <c r="C22" s="49">
        <v>35</v>
      </c>
      <c r="D22" s="49">
        <v>47</v>
      </c>
      <c r="E22" s="49">
        <v>49</v>
      </c>
      <c r="F22" s="49">
        <v>94</v>
      </c>
    </row>
    <row r="23" spans="1:6" s="43" customFormat="1" ht="15" customHeight="1" x14ac:dyDescent="0.2">
      <c r="A23" s="79" t="s">
        <v>95</v>
      </c>
      <c r="B23" s="63" t="s">
        <v>67</v>
      </c>
      <c r="C23" s="49">
        <v>11</v>
      </c>
      <c r="D23" s="49">
        <v>7</v>
      </c>
      <c r="E23" s="49">
        <v>11</v>
      </c>
      <c r="F23" s="49">
        <v>14</v>
      </c>
    </row>
    <row r="24" spans="1:6" s="43" customFormat="1" ht="15" customHeight="1" x14ac:dyDescent="0.2">
      <c r="A24" s="80" t="s">
        <v>95</v>
      </c>
      <c r="B24" s="66" t="s">
        <v>68</v>
      </c>
      <c r="C24" s="67">
        <v>30</v>
      </c>
      <c r="D24" s="67">
        <v>27</v>
      </c>
      <c r="E24" s="67">
        <v>32</v>
      </c>
      <c r="F24" s="67">
        <v>41</v>
      </c>
    </row>
    <row r="25" spans="1:6" s="43" customFormat="1" ht="15" customHeight="1" x14ac:dyDescent="0.2">
      <c r="A25" s="79" t="s">
        <v>96</v>
      </c>
      <c r="B25" s="62" t="s">
        <v>64</v>
      </c>
      <c r="C25" s="44">
        <f>C28/C29*100</f>
        <v>35.779816513761467</v>
      </c>
      <c r="D25" s="44">
        <f t="shared" ref="D25:F25" si="0">D28/D29*100</f>
        <v>35.979513444302178</v>
      </c>
      <c r="E25" s="44">
        <f t="shared" si="0"/>
        <v>33.505154639175252</v>
      </c>
      <c r="F25" s="44">
        <f t="shared" si="0"/>
        <v>36.435124508519003</v>
      </c>
    </row>
    <row r="26" spans="1:6" s="43" customFormat="1" ht="15" customHeight="1" x14ac:dyDescent="0.2">
      <c r="A26" s="79" t="s">
        <v>96</v>
      </c>
      <c r="B26" s="63" t="s">
        <v>65</v>
      </c>
      <c r="C26" s="47">
        <f>C27/C28</f>
        <v>3.6556776556776556</v>
      </c>
      <c r="D26" s="47">
        <f t="shared" ref="D26:F26" si="1">D27/D28</f>
        <v>3.7686832740213525</v>
      </c>
      <c r="E26" s="47">
        <f t="shared" si="1"/>
        <v>3.7461538461538462</v>
      </c>
      <c r="F26" s="47">
        <f t="shared" si="1"/>
        <v>3.7374100719424459</v>
      </c>
    </row>
    <row r="27" spans="1:6" s="43" customFormat="1" ht="15" customHeight="1" x14ac:dyDescent="0.2">
      <c r="A27" s="79" t="s">
        <v>96</v>
      </c>
      <c r="B27" s="63" t="s">
        <v>66</v>
      </c>
      <c r="C27" s="49">
        <f>SUM(C12,C17,C22)</f>
        <v>998</v>
      </c>
      <c r="D27" s="49">
        <f t="shared" ref="D27:F27" si="2">SUM(D12,D17,D22)</f>
        <v>1059</v>
      </c>
      <c r="E27" s="49">
        <f t="shared" si="2"/>
        <v>974</v>
      </c>
      <c r="F27" s="49">
        <f t="shared" si="2"/>
        <v>1039</v>
      </c>
    </row>
    <row r="28" spans="1:6" s="43" customFormat="1" ht="15" customHeight="1" x14ac:dyDescent="0.2">
      <c r="A28" s="79" t="s">
        <v>96</v>
      </c>
      <c r="B28" s="63" t="s">
        <v>67</v>
      </c>
      <c r="C28" s="49">
        <f t="shared" ref="C28:F29" si="3">SUM(C13,C18,C23)</f>
        <v>273</v>
      </c>
      <c r="D28" s="49">
        <f t="shared" si="3"/>
        <v>281</v>
      </c>
      <c r="E28" s="49">
        <f t="shared" si="3"/>
        <v>260</v>
      </c>
      <c r="F28" s="49">
        <f t="shared" si="3"/>
        <v>278</v>
      </c>
    </row>
    <row r="29" spans="1:6" s="43" customFormat="1" ht="15" customHeight="1" x14ac:dyDescent="0.2">
      <c r="A29" s="80" t="s">
        <v>96</v>
      </c>
      <c r="B29" s="66" t="s">
        <v>68</v>
      </c>
      <c r="C29" s="67">
        <f t="shared" si="3"/>
        <v>763</v>
      </c>
      <c r="D29" s="67">
        <f t="shared" si="3"/>
        <v>781</v>
      </c>
      <c r="E29" s="67">
        <f t="shared" si="3"/>
        <v>776</v>
      </c>
      <c r="F29" s="67">
        <f t="shared" si="3"/>
        <v>763</v>
      </c>
    </row>
    <row r="30" spans="1:6" s="43" customFormat="1" ht="15" customHeight="1" x14ac:dyDescent="0.2">
      <c r="A30" s="79" t="s">
        <v>97</v>
      </c>
      <c r="B30" s="62" t="s">
        <v>64</v>
      </c>
      <c r="C30" s="44">
        <v>33.342673017651997</v>
      </c>
      <c r="D30" s="44">
        <v>32.147780534877299</v>
      </c>
      <c r="E30" s="44">
        <v>31.388101983002802</v>
      </c>
      <c r="F30" s="44">
        <v>33.054393305439298</v>
      </c>
    </row>
    <row r="31" spans="1:6" s="43" customFormat="1" ht="15" customHeight="1" x14ac:dyDescent="0.2">
      <c r="A31" s="79" t="s">
        <v>97</v>
      </c>
      <c r="B31" s="63" t="s">
        <v>65</v>
      </c>
      <c r="C31" s="47">
        <v>4.4277310924369804</v>
      </c>
      <c r="D31" s="47">
        <v>4.2409948542024001</v>
      </c>
      <c r="E31" s="47">
        <v>4.1768953068592101</v>
      </c>
      <c r="F31" s="47">
        <v>4.5198312236286897</v>
      </c>
    </row>
    <row r="32" spans="1:6" s="43" customFormat="1" ht="15" customHeight="1" x14ac:dyDescent="0.2">
      <c r="A32" s="79" t="s">
        <v>97</v>
      </c>
      <c r="B32" s="63" t="s">
        <v>66</v>
      </c>
      <c r="C32" s="76">
        <v>5269</v>
      </c>
      <c r="D32" s="76">
        <v>4945</v>
      </c>
      <c r="E32" s="76">
        <v>4628</v>
      </c>
      <c r="F32" s="76">
        <v>5356</v>
      </c>
    </row>
    <row r="33" spans="1:6" s="43" customFormat="1" ht="15" customHeight="1" x14ac:dyDescent="0.2">
      <c r="A33" s="79" t="s">
        <v>97</v>
      </c>
      <c r="B33" s="63" t="s">
        <v>67</v>
      </c>
      <c r="C33" s="76">
        <v>1190</v>
      </c>
      <c r="D33" s="76">
        <v>1166</v>
      </c>
      <c r="E33" s="76">
        <v>1108</v>
      </c>
      <c r="F33" s="76">
        <v>1185</v>
      </c>
    </row>
    <row r="34" spans="1:6" s="43" customFormat="1" ht="15" customHeight="1" x14ac:dyDescent="0.2">
      <c r="A34" s="80" t="s">
        <v>97</v>
      </c>
      <c r="B34" s="66" t="s">
        <v>68</v>
      </c>
      <c r="C34" s="78">
        <v>3569</v>
      </c>
      <c r="D34" s="78">
        <v>3627</v>
      </c>
      <c r="E34" s="78">
        <v>3530</v>
      </c>
      <c r="F34" s="78">
        <v>3585</v>
      </c>
    </row>
    <row r="35" spans="1:6" s="43" customFormat="1" ht="15.75" customHeight="1" x14ac:dyDescent="0.2">
      <c r="B35" s="9"/>
      <c r="C35" s="9"/>
      <c r="D35" s="9"/>
      <c r="E35" s="9"/>
      <c r="F35" s="9"/>
    </row>
  </sheetData>
  <pageMargins left="0.75000000000000011" right="0.75000000000000011" top="1" bottom="1" header="0.5" footer="0.5"/>
  <pageSetup paperSize="0" scale="58" fitToWidth="0" fitToHeight="0" orientation="landscape" horizontalDpi="0" verticalDpi="0" copies="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79"/>
  <sheetViews>
    <sheetView topLeftCell="A37" zoomScale="85" zoomScaleNormal="85" workbookViewId="0">
      <selection activeCell="O77" sqref="O77"/>
    </sheetView>
  </sheetViews>
  <sheetFormatPr defaultColWidth="9.140625" defaultRowHeight="15" customHeight="1" x14ac:dyDescent="0.2"/>
  <cols>
    <col min="1" max="1" width="28.28515625" style="2" customWidth="1"/>
    <col min="2" max="2" width="42" style="2" customWidth="1"/>
    <col min="3" max="3" width="42.28515625" style="2" customWidth="1"/>
    <col min="4" max="14" width="9.42578125" style="2" customWidth="1"/>
    <col min="15" max="16" width="12.7109375" style="2" customWidth="1"/>
    <col min="17" max="17" width="9.140625" style="2" customWidth="1"/>
    <col min="18" max="16384" width="9.140625" style="2"/>
  </cols>
  <sheetData>
    <row r="1" spans="1:16" ht="15" customHeight="1" x14ac:dyDescent="0.25">
      <c r="A1" s="1" t="s">
        <v>101</v>
      </c>
    </row>
    <row r="2" spans="1:16" ht="15" customHeight="1" x14ac:dyDescent="0.2">
      <c r="A2" s="38" t="s">
        <v>102</v>
      </c>
    </row>
    <row r="3" spans="1:16" ht="15" customHeight="1" x14ac:dyDescent="0.2">
      <c r="A3" s="38" t="s">
        <v>84</v>
      </c>
      <c r="D3" s="48"/>
      <c r="E3" s="48"/>
      <c r="F3" s="48"/>
      <c r="G3" s="48"/>
      <c r="H3" s="48"/>
      <c r="I3" s="48"/>
      <c r="J3" s="48"/>
      <c r="K3" s="48"/>
      <c r="L3" s="48"/>
      <c r="M3" s="48"/>
      <c r="N3" s="48"/>
    </row>
    <row r="4" spans="1:16" ht="15" customHeight="1" x14ac:dyDescent="0.2">
      <c r="A4" s="38" t="s">
        <v>58</v>
      </c>
      <c r="D4" s="154"/>
      <c r="E4" s="154"/>
      <c r="F4" s="154"/>
      <c r="G4" s="154"/>
      <c r="H4" s="154"/>
      <c r="I4" s="154"/>
      <c r="J4" s="154"/>
      <c r="K4" s="154"/>
      <c r="L4" s="154"/>
      <c r="M4" s="154"/>
      <c r="N4" s="154"/>
      <c r="O4" s="9"/>
      <c r="P4" s="9"/>
    </row>
    <row r="5" spans="1:16" s="43" customFormat="1" ht="77.45" customHeight="1" x14ac:dyDescent="0.2">
      <c r="A5" s="72" t="s">
        <v>103</v>
      </c>
      <c r="B5" s="72" t="s">
        <v>104</v>
      </c>
      <c r="C5" s="41" t="s">
        <v>60</v>
      </c>
      <c r="D5" s="42">
        <v>2013</v>
      </c>
      <c r="E5" s="42">
        <v>2014</v>
      </c>
      <c r="F5" s="42">
        <v>2015</v>
      </c>
      <c r="G5" s="42" t="s">
        <v>61</v>
      </c>
      <c r="H5" s="42">
        <v>2017</v>
      </c>
      <c r="I5" s="42">
        <v>2018</v>
      </c>
      <c r="J5" s="42">
        <v>2019</v>
      </c>
      <c r="K5" s="42">
        <v>2020</v>
      </c>
      <c r="L5" s="42">
        <v>2021</v>
      </c>
      <c r="M5" s="42">
        <v>2022</v>
      </c>
      <c r="N5" s="42">
        <v>2023</v>
      </c>
      <c r="O5" s="60" t="s">
        <v>62</v>
      </c>
      <c r="P5" s="60" t="s">
        <v>63</v>
      </c>
    </row>
    <row r="6" spans="1:16" s="43" customFormat="1" ht="15" customHeight="1" x14ac:dyDescent="0.2">
      <c r="A6" s="2" t="s">
        <v>105</v>
      </c>
      <c r="B6" s="23" t="s">
        <v>106</v>
      </c>
      <c r="C6" s="62" t="s">
        <v>64</v>
      </c>
      <c r="D6" s="44">
        <v>28.3942558746736</v>
      </c>
      <c r="E6" s="44">
        <v>32.306563989732297</v>
      </c>
      <c r="F6" s="44">
        <v>30.802688809806199</v>
      </c>
      <c r="G6" s="44">
        <v>31.038798498122699</v>
      </c>
      <c r="H6" s="44">
        <v>29.969149405024201</v>
      </c>
      <c r="I6" s="44">
        <v>26.6086115142719</v>
      </c>
      <c r="J6" s="44">
        <v>26.045197740113</v>
      </c>
      <c r="K6" s="44">
        <v>29.404714342788701</v>
      </c>
      <c r="L6" s="44">
        <v>28.512053200332499</v>
      </c>
      <c r="M6" s="44">
        <v>28.590135312090791</v>
      </c>
      <c r="N6" s="44">
        <v>24.294308190652501</v>
      </c>
      <c r="O6" s="44">
        <f>N6-D6</f>
        <v>-4.0999476840210995</v>
      </c>
      <c r="P6" s="44">
        <f>N6-M6</f>
        <v>-4.2958271214382897</v>
      </c>
    </row>
    <row r="7" spans="1:16" s="43" customFormat="1" ht="15" customHeight="1" x14ac:dyDescent="0.2">
      <c r="A7" s="2" t="s">
        <v>105</v>
      </c>
      <c r="B7" s="23" t="s">
        <v>106</v>
      </c>
      <c r="C7" s="63" t="s">
        <v>65</v>
      </c>
      <c r="D7" s="47">
        <v>2.6114942528735599</v>
      </c>
      <c r="E7" s="47">
        <v>2.91146424517594</v>
      </c>
      <c r="F7" s="47">
        <v>3.0757381258023102</v>
      </c>
      <c r="G7" s="47">
        <v>3.0255376344085998</v>
      </c>
      <c r="H7" s="47">
        <v>3.3911764705882401</v>
      </c>
      <c r="I7" s="47">
        <v>3.1018181818181798</v>
      </c>
      <c r="J7" s="47">
        <v>3.53362255965293</v>
      </c>
      <c r="K7" s="47">
        <v>3.96875</v>
      </c>
      <c r="L7" s="47">
        <v>3.6428571428571401</v>
      </c>
      <c r="M7" s="47">
        <v>4.0748091603053433</v>
      </c>
      <c r="N7" s="47">
        <v>4.1352380952380896</v>
      </c>
      <c r="O7" s="48">
        <f>N7/D7-1</f>
        <v>0.58347585513078459</v>
      </c>
      <c r="P7" s="48">
        <f>N7/M7-1</f>
        <v>1.4829880996983347E-2</v>
      </c>
    </row>
    <row r="8" spans="1:16" s="43" customFormat="1" ht="15" customHeight="1" x14ac:dyDescent="0.2">
      <c r="A8" s="2" t="s">
        <v>105</v>
      </c>
      <c r="B8" s="23" t="s">
        <v>106</v>
      </c>
      <c r="C8" s="63" t="s">
        <v>66</v>
      </c>
      <c r="D8" s="49">
        <v>2272</v>
      </c>
      <c r="E8" s="49">
        <v>2565</v>
      </c>
      <c r="F8" s="49">
        <v>2396</v>
      </c>
      <c r="G8" s="49">
        <v>2251</v>
      </c>
      <c r="H8" s="49">
        <v>2306</v>
      </c>
      <c r="I8" s="49">
        <v>1706</v>
      </c>
      <c r="J8" s="49">
        <v>1629</v>
      </c>
      <c r="K8" s="49">
        <v>2921</v>
      </c>
      <c r="L8" s="49">
        <v>2499</v>
      </c>
      <c r="M8" s="49">
        <v>2669</v>
      </c>
      <c r="N8" s="49">
        <v>2171</v>
      </c>
      <c r="O8" s="48">
        <f t="shared" ref="O8:O65" si="0">N8/D8-1</f>
        <v>-4.4454225352112631E-2</v>
      </c>
      <c r="P8" s="48">
        <f t="shared" ref="P8:P70" si="1">N8/M8-1</f>
        <v>-0.1865867366054702</v>
      </c>
    </row>
    <row r="9" spans="1:16" s="43" customFormat="1" ht="15" customHeight="1" x14ac:dyDescent="0.2">
      <c r="A9" s="2" t="s">
        <v>105</v>
      </c>
      <c r="B9" s="23" t="s">
        <v>106</v>
      </c>
      <c r="C9" s="63" t="s">
        <v>67</v>
      </c>
      <c r="D9" s="49">
        <v>870</v>
      </c>
      <c r="E9" s="49">
        <v>881</v>
      </c>
      <c r="F9" s="49">
        <v>779</v>
      </c>
      <c r="G9" s="49">
        <v>744</v>
      </c>
      <c r="H9" s="49">
        <v>680</v>
      </c>
      <c r="I9" s="49">
        <v>550</v>
      </c>
      <c r="J9" s="49">
        <v>461</v>
      </c>
      <c r="K9" s="49">
        <v>736</v>
      </c>
      <c r="L9" s="49">
        <v>686</v>
      </c>
      <c r="M9" s="49">
        <v>655</v>
      </c>
      <c r="N9" s="49">
        <v>525</v>
      </c>
      <c r="O9" s="48">
        <f t="shared" si="0"/>
        <v>-0.39655172413793105</v>
      </c>
      <c r="P9" s="48">
        <f t="shared" si="1"/>
        <v>-0.19847328244274809</v>
      </c>
    </row>
    <row r="10" spans="1:16" s="43" customFormat="1" ht="15" customHeight="1" x14ac:dyDescent="0.2">
      <c r="A10" s="70" t="s">
        <v>105</v>
      </c>
      <c r="B10" s="65" t="s">
        <v>106</v>
      </c>
      <c r="C10" s="66" t="s">
        <v>68</v>
      </c>
      <c r="D10" s="67">
        <v>3064</v>
      </c>
      <c r="E10" s="67">
        <v>2727</v>
      </c>
      <c r="F10" s="67">
        <v>2529</v>
      </c>
      <c r="G10" s="67">
        <v>2397</v>
      </c>
      <c r="H10" s="67">
        <v>2269</v>
      </c>
      <c r="I10" s="67">
        <v>2067</v>
      </c>
      <c r="J10" s="67">
        <v>1770</v>
      </c>
      <c r="K10" s="67">
        <v>2503</v>
      </c>
      <c r="L10" s="67">
        <v>2406</v>
      </c>
      <c r="M10" s="67">
        <v>2291</v>
      </c>
      <c r="N10" s="67">
        <v>2161</v>
      </c>
      <c r="O10" s="53">
        <f t="shared" si="0"/>
        <v>-0.29471279373368142</v>
      </c>
      <c r="P10" s="53">
        <f t="shared" si="1"/>
        <v>-5.6743780008729816E-2</v>
      </c>
    </row>
    <row r="11" spans="1:16" s="43" customFormat="1" ht="15" customHeight="1" x14ac:dyDescent="0.2">
      <c r="A11" s="2" t="s">
        <v>105</v>
      </c>
      <c r="B11" s="23" t="s">
        <v>107</v>
      </c>
      <c r="C11" s="62" t="s">
        <v>64</v>
      </c>
      <c r="D11" s="44">
        <v>16.2198391420912</v>
      </c>
      <c r="E11" s="44">
        <v>13.7447405329593</v>
      </c>
      <c r="F11" s="44">
        <v>15.1026392961877</v>
      </c>
      <c r="G11" s="44">
        <v>15.2080344332855</v>
      </c>
      <c r="H11" s="44">
        <v>13.1699846860643</v>
      </c>
      <c r="I11" s="44">
        <v>14.9674620390456</v>
      </c>
      <c r="J11" s="44">
        <v>9.8412698412698401</v>
      </c>
      <c r="K11" s="44">
        <v>10.380622837370201</v>
      </c>
      <c r="L11" s="44">
        <v>6.8493150684931496</v>
      </c>
      <c r="M11" s="44">
        <v>8.6757990867579906</v>
      </c>
      <c r="N11" s="44">
        <v>8.4656084656084705</v>
      </c>
      <c r="O11" s="44">
        <f>N11-D11</f>
        <v>-7.7542306764827291</v>
      </c>
      <c r="P11" s="44">
        <f>N11-M11</f>
        <v>-0.21019062114952014</v>
      </c>
    </row>
    <row r="12" spans="1:16" s="43" customFormat="1" ht="15" customHeight="1" x14ac:dyDescent="0.2">
      <c r="A12" s="2" t="s">
        <v>105</v>
      </c>
      <c r="B12" s="23" t="s">
        <v>107</v>
      </c>
      <c r="C12" s="63" t="s">
        <v>65</v>
      </c>
      <c r="D12" s="47">
        <v>2.2892561983471098</v>
      </c>
      <c r="E12" s="47">
        <v>2.43877551020408</v>
      </c>
      <c r="F12" s="47">
        <v>2.3495145631068</v>
      </c>
      <c r="G12" s="47">
        <v>3.0849056603773599</v>
      </c>
      <c r="H12" s="47">
        <v>2.7209302325581399</v>
      </c>
      <c r="I12" s="47">
        <v>2.63768115942029</v>
      </c>
      <c r="J12" s="47">
        <v>3</v>
      </c>
      <c r="K12" s="47">
        <v>2.43333333333333</v>
      </c>
      <c r="L12" s="47" t="s">
        <v>100</v>
      </c>
      <c r="M12" s="47" t="s">
        <v>100</v>
      </c>
      <c r="N12" s="47" t="s">
        <v>100</v>
      </c>
      <c r="O12" s="47" t="s">
        <v>100</v>
      </c>
      <c r="P12" s="47" t="s">
        <v>100</v>
      </c>
    </row>
    <row r="13" spans="1:16" s="43" customFormat="1" ht="15" customHeight="1" x14ac:dyDescent="0.2">
      <c r="A13" s="2" t="s">
        <v>105</v>
      </c>
      <c r="B13" s="23" t="s">
        <v>107</v>
      </c>
      <c r="C13" s="63" t="s">
        <v>66</v>
      </c>
      <c r="D13" s="49">
        <v>277</v>
      </c>
      <c r="E13" s="49">
        <v>239</v>
      </c>
      <c r="F13" s="49">
        <v>242</v>
      </c>
      <c r="G13" s="49">
        <v>327</v>
      </c>
      <c r="H13" s="49">
        <v>234</v>
      </c>
      <c r="I13" s="49">
        <v>182</v>
      </c>
      <c r="J13" s="49">
        <v>93</v>
      </c>
      <c r="K13" s="49">
        <v>73</v>
      </c>
      <c r="L13" s="49">
        <v>63</v>
      </c>
      <c r="M13" s="49">
        <v>57</v>
      </c>
      <c r="N13" s="49">
        <v>28</v>
      </c>
      <c r="O13" s="48">
        <f t="shared" si="0"/>
        <v>-0.89891696750902528</v>
      </c>
      <c r="P13" s="48">
        <f t="shared" si="1"/>
        <v>-0.50877192982456143</v>
      </c>
    </row>
    <row r="14" spans="1:16" s="43" customFormat="1" ht="15" customHeight="1" x14ac:dyDescent="0.2">
      <c r="A14" s="2" t="s">
        <v>105</v>
      </c>
      <c r="B14" s="23" t="s">
        <v>107</v>
      </c>
      <c r="C14" s="63" t="s">
        <v>67</v>
      </c>
      <c r="D14" s="49">
        <v>121</v>
      </c>
      <c r="E14" s="49">
        <v>98</v>
      </c>
      <c r="F14" s="49">
        <v>103</v>
      </c>
      <c r="G14" s="49">
        <v>106</v>
      </c>
      <c r="H14" s="49">
        <v>86</v>
      </c>
      <c r="I14" s="49">
        <v>69</v>
      </c>
      <c r="J14" s="49">
        <v>31</v>
      </c>
      <c r="K14" s="49">
        <v>30</v>
      </c>
      <c r="L14" s="49">
        <v>15</v>
      </c>
      <c r="M14" s="49">
        <v>19</v>
      </c>
      <c r="N14" s="49">
        <v>16</v>
      </c>
      <c r="O14" s="48">
        <f t="shared" si="0"/>
        <v>-0.86776859504132231</v>
      </c>
      <c r="P14" s="48">
        <f t="shared" si="1"/>
        <v>-0.15789473684210531</v>
      </c>
    </row>
    <row r="15" spans="1:16" s="43" customFormat="1" ht="15" customHeight="1" x14ac:dyDescent="0.2">
      <c r="A15" s="70" t="s">
        <v>105</v>
      </c>
      <c r="B15" s="65" t="s">
        <v>107</v>
      </c>
      <c r="C15" s="66" t="s">
        <v>68</v>
      </c>
      <c r="D15" s="67">
        <v>746</v>
      </c>
      <c r="E15" s="67">
        <v>713</v>
      </c>
      <c r="F15" s="67">
        <v>682</v>
      </c>
      <c r="G15" s="67">
        <v>697</v>
      </c>
      <c r="H15" s="67">
        <v>653</v>
      </c>
      <c r="I15" s="67">
        <v>461</v>
      </c>
      <c r="J15" s="67">
        <v>315</v>
      </c>
      <c r="K15" s="67">
        <v>289</v>
      </c>
      <c r="L15" s="67">
        <v>219</v>
      </c>
      <c r="M15" s="67">
        <v>219</v>
      </c>
      <c r="N15" s="67">
        <v>189</v>
      </c>
      <c r="O15" s="53">
        <f t="shared" si="0"/>
        <v>-0.74664879356568359</v>
      </c>
      <c r="P15" s="53">
        <f t="shared" si="1"/>
        <v>-0.13698630136986301</v>
      </c>
    </row>
    <row r="16" spans="1:16" s="43" customFormat="1" ht="15" customHeight="1" x14ac:dyDescent="0.2">
      <c r="A16" s="2" t="s">
        <v>105</v>
      </c>
      <c r="B16" s="23" t="s">
        <v>108</v>
      </c>
      <c r="C16" s="62" t="s">
        <v>64</v>
      </c>
      <c r="D16" s="44">
        <v>45.504950495049499</v>
      </c>
      <c r="E16" s="44">
        <v>44.090663788451202</v>
      </c>
      <c r="F16" s="44">
        <v>46.731780616078098</v>
      </c>
      <c r="G16" s="44">
        <v>45.9701492537313</v>
      </c>
      <c r="H16" s="44">
        <v>44.327485380116997</v>
      </c>
      <c r="I16" s="44">
        <v>40.876656472986802</v>
      </c>
      <c r="J16" s="44">
        <v>39.893048128342201</v>
      </c>
      <c r="K16" s="44">
        <v>37.565217391304301</v>
      </c>
      <c r="L16" s="44">
        <v>30.668983492615101</v>
      </c>
      <c r="M16" s="44">
        <v>31.009615384615387</v>
      </c>
      <c r="N16" s="44">
        <v>37.858032378580297</v>
      </c>
      <c r="O16" s="44">
        <f>N16-D16</f>
        <v>-7.6469181164692017</v>
      </c>
      <c r="P16" s="44">
        <f>N16-M16</f>
        <v>6.8484169939649107</v>
      </c>
    </row>
    <row r="17" spans="1:16" s="43" customFormat="1" ht="15" customHeight="1" x14ac:dyDescent="0.2">
      <c r="A17" s="2" t="s">
        <v>105</v>
      </c>
      <c r="B17" s="23" t="s">
        <v>108</v>
      </c>
      <c r="C17" s="63" t="s">
        <v>65</v>
      </c>
      <c r="D17" s="47">
        <v>2.9608355091383798</v>
      </c>
      <c r="E17" s="47">
        <v>3.1089351285189699</v>
      </c>
      <c r="F17" s="47">
        <v>3.0321543408360099</v>
      </c>
      <c r="G17" s="47">
        <v>3.4264069264069299</v>
      </c>
      <c r="H17" s="47">
        <v>3.8205804749340402</v>
      </c>
      <c r="I17" s="47">
        <v>3.7930174563591001</v>
      </c>
      <c r="J17" s="47">
        <v>3.8498659517426299</v>
      </c>
      <c r="K17" s="47">
        <v>3.4212962962962998</v>
      </c>
      <c r="L17" s="47">
        <v>3.0141643059490102</v>
      </c>
      <c r="M17" s="47">
        <v>3.3449612403100777</v>
      </c>
      <c r="N17" s="47">
        <v>3.6875</v>
      </c>
      <c r="O17" s="48">
        <f>N17/D17-1</f>
        <v>0.24542548500881889</v>
      </c>
      <c r="P17" s="48">
        <f>N17/M17-1</f>
        <v>0.10240440324449596</v>
      </c>
    </row>
    <row r="18" spans="1:16" s="43" customFormat="1" ht="15" customHeight="1" x14ac:dyDescent="0.2">
      <c r="A18" s="2" t="s">
        <v>105</v>
      </c>
      <c r="B18" s="23" t="s">
        <v>108</v>
      </c>
      <c r="C18" s="63" t="s">
        <v>66</v>
      </c>
      <c r="D18" s="49">
        <v>3402</v>
      </c>
      <c r="E18" s="49">
        <v>2540</v>
      </c>
      <c r="F18" s="49">
        <v>1886</v>
      </c>
      <c r="G18" s="49">
        <v>1583</v>
      </c>
      <c r="H18" s="49">
        <v>1448</v>
      </c>
      <c r="I18" s="49">
        <v>1521</v>
      </c>
      <c r="J18" s="49">
        <v>1436</v>
      </c>
      <c r="K18" s="49">
        <v>1478</v>
      </c>
      <c r="L18" s="49">
        <v>1064</v>
      </c>
      <c r="M18" s="49">
        <v>863</v>
      </c>
      <c r="N18" s="49">
        <v>1121</v>
      </c>
      <c r="O18" s="48">
        <f t="shared" si="0"/>
        <v>-0.670487948265726</v>
      </c>
      <c r="P18" s="48">
        <f t="shared" si="1"/>
        <v>0.29895712630359217</v>
      </c>
    </row>
    <row r="19" spans="1:16" s="43" customFormat="1" ht="15" customHeight="1" x14ac:dyDescent="0.2">
      <c r="A19" s="2" t="s">
        <v>105</v>
      </c>
      <c r="B19" s="23" t="s">
        <v>108</v>
      </c>
      <c r="C19" s="63" t="s">
        <v>67</v>
      </c>
      <c r="D19" s="49">
        <v>1149</v>
      </c>
      <c r="E19" s="49">
        <v>817</v>
      </c>
      <c r="F19" s="49">
        <v>622</v>
      </c>
      <c r="G19" s="49">
        <v>462</v>
      </c>
      <c r="H19" s="49">
        <v>379</v>
      </c>
      <c r="I19" s="49">
        <v>401</v>
      </c>
      <c r="J19" s="49">
        <v>373</v>
      </c>
      <c r="K19" s="49">
        <v>432</v>
      </c>
      <c r="L19" s="49">
        <v>353</v>
      </c>
      <c r="M19" s="49">
        <v>258</v>
      </c>
      <c r="N19" s="49">
        <v>304</v>
      </c>
      <c r="O19" s="48">
        <f t="shared" si="0"/>
        <v>-0.73542210617928627</v>
      </c>
      <c r="P19" s="48">
        <f t="shared" si="1"/>
        <v>0.17829457364341095</v>
      </c>
    </row>
    <row r="20" spans="1:16" s="43" customFormat="1" ht="15" customHeight="1" x14ac:dyDescent="0.2">
      <c r="A20" s="70" t="s">
        <v>105</v>
      </c>
      <c r="B20" s="65" t="s">
        <v>108</v>
      </c>
      <c r="C20" s="66" t="s">
        <v>68</v>
      </c>
      <c r="D20" s="67">
        <v>2525</v>
      </c>
      <c r="E20" s="67">
        <v>1853</v>
      </c>
      <c r="F20" s="67">
        <v>1331</v>
      </c>
      <c r="G20" s="67">
        <v>1005</v>
      </c>
      <c r="H20" s="67">
        <v>855</v>
      </c>
      <c r="I20" s="67">
        <v>981</v>
      </c>
      <c r="J20" s="67">
        <v>935</v>
      </c>
      <c r="K20" s="67">
        <v>1150</v>
      </c>
      <c r="L20" s="67">
        <v>1151</v>
      </c>
      <c r="M20" s="67">
        <v>832</v>
      </c>
      <c r="N20" s="67">
        <v>803</v>
      </c>
      <c r="O20" s="53">
        <f t="shared" si="0"/>
        <v>-0.68198019801980192</v>
      </c>
      <c r="P20" s="53">
        <f t="shared" si="1"/>
        <v>-3.4855769230769273E-2</v>
      </c>
    </row>
    <row r="21" spans="1:16" s="43" customFormat="1" ht="15" customHeight="1" x14ac:dyDescent="0.2">
      <c r="A21" s="2" t="s">
        <v>105</v>
      </c>
      <c r="B21" s="23" t="s">
        <v>109</v>
      </c>
      <c r="C21" s="62" t="s">
        <v>64</v>
      </c>
      <c r="D21" s="44">
        <v>45.446058696540099</v>
      </c>
      <c r="E21" s="44">
        <v>47.302252488213703</v>
      </c>
      <c r="F21" s="44">
        <v>47.733089579524702</v>
      </c>
      <c r="G21" s="44">
        <v>47.055984555984601</v>
      </c>
      <c r="H21" s="44">
        <v>46.342585493022497</v>
      </c>
      <c r="I21" s="44">
        <v>44.203989461798997</v>
      </c>
      <c r="J21" s="44">
        <v>44.924353343094197</v>
      </c>
      <c r="K21" s="44">
        <v>41.145181476846098</v>
      </c>
      <c r="L21" s="44">
        <v>37.208147044212602</v>
      </c>
      <c r="M21" s="44">
        <v>42.728531855955673</v>
      </c>
      <c r="N21" s="44">
        <v>44.427001569858703</v>
      </c>
      <c r="O21" s="44">
        <f>N21-D21</f>
        <v>-1.0190571266813961</v>
      </c>
      <c r="P21" s="44">
        <f>N21-M21</f>
        <v>1.6984697139030303</v>
      </c>
    </row>
    <row r="22" spans="1:16" s="43" customFormat="1" ht="15" customHeight="1" x14ac:dyDescent="0.2">
      <c r="A22" s="2" t="s">
        <v>105</v>
      </c>
      <c r="B22" s="23" t="s">
        <v>109</v>
      </c>
      <c r="C22" s="63" t="s">
        <v>65</v>
      </c>
      <c r="D22" s="47">
        <v>3.5530876877647999</v>
      </c>
      <c r="E22" s="47">
        <v>3.6065495965828198</v>
      </c>
      <c r="F22" s="47">
        <v>3.9800842589046299</v>
      </c>
      <c r="G22" s="47">
        <v>4.2125641025640999</v>
      </c>
      <c r="H22" s="47">
        <v>4.4629384513567203</v>
      </c>
      <c r="I22" s="47">
        <v>4.7032779906343096</v>
      </c>
      <c r="J22" s="47">
        <v>4.5073329712112997</v>
      </c>
      <c r="K22" s="47">
        <v>4.1285171102661602</v>
      </c>
      <c r="L22" s="47">
        <v>4.08411214953271</v>
      </c>
      <c r="M22" s="47">
        <v>5.2884927066450569</v>
      </c>
      <c r="N22" s="47">
        <v>5.2049469964664299</v>
      </c>
      <c r="O22" s="48">
        <f>N22/D22-1</f>
        <v>0.46490811763241124</v>
      </c>
      <c r="P22" s="48">
        <f>N22/M22-1</f>
        <v>-1.5797641183025735E-2</v>
      </c>
    </row>
    <row r="23" spans="1:16" s="43" customFormat="1" ht="15" customHeight="1" x14ac:dyDescent="0.2">
      <c r="A23" s="2" t="s">
        <v>105</v>
      </c>
      <c r="B23" s="23" t="s">
        <v>109</v>
      </c>
      <c r="C23" s="63" t="s">
        <v>66</v>
      </c>
      <c r="D23" s="49">
        <v>27675</v>
      </c>
      <c r="E23" s="49">
        <v>22797</v>
      </c>
      <c r="F23" s="49">
        <v>20784</v>
      </c>
      <c r="G23" s="49">
        <v>16429</v>
      </c>
      <c r="H23" s="49">
        <v>13487</v>
      </c>
      <c r="I23" s="49">
        <v>11048</v>
      </c>
      <c r="J23" s="49">
        <v>8298</v>
      </c>
      <c r="K23" s="49">
        <v>5429</v>
      </c>
      <c r="L23" s="49">
        <v>3059</v>
      </c>
      <c r="M23" s="49">
        <v>3263</v>
      </c>
      <c r="N23" s="49">
        <v>4419</v>
      </c>
      <c r="O23" s="48">
        <f t="shared" si="0"/>
        <v>-0.84032520325203253</v>
      </c>
      <c r="P23" s="48">
        <f t="shared" si="1"/>
        <v>0.35427520686484826</v>
      </c>
    </row>
    <row r="24" spans="1:16" s="43" customFormat="1" ht="15" customHeight="1" x14ac:dyDescent="0.2">
      <c r="A24" s="2" t="s">
        <v>105</v>
      </c>
      <c r="B24" s="23" t="s">
        <v>109</v>
      </c>
      <c r="C24" s="63" t="s">
        <v>67</v>
      </c>
      <c r="D24" s="49">
        <v>7789</v>
      </c>
      <c r="E24" s="49">
        <v>6321</v>
      </c>
      <c r="F24" s="49">
        <v>5222</v>
      </c>
      <c r="G24" s="49">
        <v>3900</v>
      </c>
      <c r="H24" s="49">
        <v>3022</v>
      </c>
      <c r="I24" s="49">
        <v>2349</v>
      </c>
      <c r="J24" s="49">
        <v>1841</v>
      </c>
      <c r="K24" s="49">
        <v>1315</v>
      </c>
      <c r="L24" s="49">
        <v>749</v>
      </c>
      <c r="M24" s="49">
        <v>617</v>
      </c>
      <c r="N24" s="49">
        <v>849</v>
      </c>
      <c r="O24" s="48">
        <f t="shared" si="0"/>
        <v>-0.8910001283861857</v>
      </c>
      <c r="P24" s="48">
        <f t="shared" si="1"/>
        <v>0.37601296596434364</v>
      </c>
    </row>
    <row r="25" spans="1:16" s="43" customFormat="1" ht="15" customHeight="1" x14ac:dyDescent="0.2">
      <c r="A25" s="70" t="s">
        <v>105</v>
      </c>
      <c r="B25" s="65" t="s">
        <v>109</v>
      </c>
      <c r="C25" s="66" t="s">
        <v>68</v>
      </c>
      <c r="D25" s="67">
        <v>17139</v>
      </c>
      <c r="E25" s="67">
        <v>13363</v>
      </c>
      <c r="F25" s="67">
        <v>10940</v>
      </c>
      <c r="G25" s="67">
        <v>8288</v>
      </c>
      <c r="H25" s="67">
        <v>6521</v>
      </c>
      <c r="I25" s="67">
        <v>5314</v>
      </c>
      <c r="J25" s="67">
        <v>4098</v>
      </c>
      <c r="K25" s="67">
        <v>3196</v>
      </c>
      <c r="L25" s="67">
        <v>2013</v>
      </c>
      <c r="M25" s="67">
        <v>1444</v>
      </c>
      <c r="N25" s="67">
        <v>1911</v>
      </c>
      <c r="O25" s="53">
        <f t="shared" si="0"/>
        <v>-0.88849991248030813</v>
      </c>
      <c r="P25" s="53">
        <f t="shared" si="1"/>
        <v>0.32340720221606656</v>
      </c>
    </row>
    <row r="26" spans="1:16" s="43" customFormat="1" ht="15" customHeight="1" x14ac:dyDescent="0.2">
      <c r="A26" s="2" t="s">
        <v>105</v>
      </c>
      <c r="B26" s="23" t="s">
        <v>110</v>
      </c>
      <c r="C26" s="62" t="s">
        <v>64</v>
      </c>
      <c r="D26" s="44">
        <v>41.6175682913765</v>
      </c>
      <c r="E26" s="44">
        <v>43.532889874353302</v>
      </c>
      <c r="F26" s="44">
        <v>40.384615384615401</v>
      </c>
      <c r="G26" s="44">
        <v>39.036755386565297</v>
      </c>
      <c r="H26" s="44">
        <v>38.230884557721097</v>
      </c>
      <c r="I26" s="44">
        <v>37.269372693726901</v>
      </c>
      <c r="J26" s="44">
        <v>33.957845433255301</v>
      </c>
      <c r="K26" s="44">
        <v>37.283236994219699</v>
      </c>
      <c r="L26" s="44">
        <v>36.032388663967602</v>
      </c>
      <c r="M26" s="44">
        <v>43.981481481481481</v>
      </c>
      <c r="N26" s="44">
        <v>34.532374100719402</v>
      </c>
      <c r="O26" s="44">
        <f>N26-D26</f>
        <v>-7.0851941906570985</v>
      </c>
      <c r="P26" s="44">
        <f>N26-M26</f>
        <v>-9.4491073807620793</v>
      </c>
    </row>
    <row r="27" spans="1:16" s="43" customFormat="1" ht="15" customHeight="1" x14ac:dyDescent="0.2">
      <c r="A27" s="2" t="s">
        <v>105</v>
      </c>
      <c r="B27" s="23" t="s">
        <v>110</v>
      </c>
      <c r="C27" s="63" t="s">
        <v>65</v>
      </c>
      <c r="D27" s="47">
        <v>3.13256113256113</v>
      </c>
      <c r="E27" s="47">
        <v>3.3786078098472001</v>
      </c>
      <c r="F27" s="47">
        <v>3.3720238095238102</v>
      </c>
      <c r="G27" s="47">
        <v>4.0064935064935101</v>
      </c>
      <c r="H27" s="47">
        <v>3.6666666666666701</v>
      </c>
      <c r="I27" s="47">
        <v>3.9801980198019802</v>
      </c>
      <c r="J27" s="47">
        <v>4.1586206896551703</v>
      </c>
      <c r="K27" s="47">
        <v>3.86046511627907</v>
      </c>
      <c r="L27" s="47">
        <v>3.82022471910112</v>
      </c>
      <c r="M27" s="47">
        <v>3.9157894736842107</v>
      </c>
      <c r="N27" s="47">
        <v>7.125</v>
      </c>
      <c r="O27" s="48">
        <f>N27/D27-1</f>
        <v>1.274496713229254</v>
      </c>
      <c r="P27" s="48">
        <f>N27/M27-1</f>
        <v>0.81955645161290325</v>
      </c>
    </row>
    <row r="28" spans="1:16" s="43" customFormat="1" ht="15" customHeight="1" x14ac:dyDescent="0.2">
      <c r="A28" s="2" t="s">
        <v>105</v>
      </c>
      <c r="B28" s="23" t="s">
        <v>110</v>
      </c>
      <c r="C28" s="63" t="s">
        <v>66</v>
      </c>
      <c r="D28" s="49">
        <v>2434</v>
      </c>
      <c r="E28" s="49">
        <v>1990</v>
      </c>
      <c r="F28" s="49">
        <v>1133</v>
      </c>
      <c r="G28" s="49">
        <v>1234</v>
      </c>
      <c r="H28" s="49">
        <v>935</v>
      </c>
      <c r="I28" s="49">
        <v>804</v>
      </c>
      <c r="J28" s="49">
        <v>603</v>
      </c>
      <c r="K28" s="49">
        <v>498</v>
      </c>
      <c r="L28" s="49">
        <v>340</v>
      </c>
      <c r="M28" s="49">
        <v>372</v>
      </c>
      <c r="N28" s="49">
        <v>684</v>
      </c>
      <c r="O28" s="48">
        <f t="shared" si="0"/>
        <v>-0.71898110106820057</v>
      </c>
      <c r="P28" s="48">
        <f t="shared" si="1"/>
        <v>0.83870967741935476</v>
      </c>
    </row>
    <row r="29" spans="1:16" s="43" customFormat="1" ht="15" customHeight="1" x14ac:dyDescent="0.2">
      <c r="A29" s="2" t="s">
        <v>105</v>
      </c>
      <c r="B29" s="23" t="s">
        <v>110</v>
      </c>
      <c r="C29" s="63" t="s">
        <v>67</v>
      </c>
      <c r="D29" s="49">
        <v>777</v>
      </c>
      <c r="E29" s="49">
        <v>589</v>
      </c>
      <c r="F29" s="49">
        <v>336</v>
      </c>
      <c r="G29" s="49">
        <v>308</v>
      </c>
      <c r="H29" s="49">
        <v>255</v>
      </c>
      <c r="I29" s="49">
        <v>202</v>
      </c>
      <c r="J29" s="49">
        <v>145</v>
      </c>
      <c r="K29" s="49">
        <v>129</v>
      </c>
      <c r="L29" s="49">
        <v>89</v>
      </c>
      <c r="M29" s="49">
        <v>95</v>
      </c>
      <c r="N29" s="49">
        <v>96</v>
      </c>
      <c r="O29" s="48">
        <f t="shared" si="0"/>
        <v>-0.87644787644787647</v>
      </c>
      <c r="P29" s="48">
        <f t="shared" si="1"/>
        <v>1.0526315789473717E-2</v>
      </c>
    </row>
    <row r="30" spans="1:16" s="43" customFormat="1" ht="15" customHeight="1" x14ac:dyDescent="0.2">
      <c r="A30" s="70" t="s">
        <v>105</v>
      </c>
      <c r="B30" s="65" t="s">
        <v>110</v>
      </c>
      <c r="C30" s="66" t="s">
        <v>68</v>
      </c>
      <c r="D30" s="67">
        <v>1867</v>
      </c>
      <c r="E30" s="67">
        <v>1353</v>
      </c>
      <c r="F30" s="67">
        <v>832</v>
      </c>
      <c r="G30" s="67">
        <v>789</v>
      </c>
      <c r="H30" s="67">
        <v>667</v>
      </c>
      <c r="I30" s="67">
        <v>542</v>
      </c>
      <c r="J30" s="67">
        <v>427</v>
      </c>
      <c r="K30" s="67">
        <v>346</v>
      </c>
      <c r="L30" s="67">
        <v>247</v>
      </c>
      <c r="M30" s="67">
        <v>216</v>
      </c>
      <c r="N30" s="67">
        <v>278</v>
      </c>
      <c r="O30" s="53">
        <f t="shared" si="0"/>
        <v>-0.8510980182110337</v>
      </c>
      <c r="P30" s="53">
        <f t="shared" si="1"/>
        <v>0.28703703703703698</v>
      </c>
    </row>
    <row r="31" spans="1:16" s="43" customFormat="1" ht="15" customHeight="1" x14ac:dyDescent="0.2">
      <c r="A31" s="2" t="s">
        <v>111</v>
      </c>
      <c r="B31" s="23" t="s">
        <v>112</v>
      </c>
      <c r="C31" s="62" t="s">
        <v>64</v>
      </c>
      <c r="D31" s="44">
        <v>37.337192474674403</v>
      </c>
      <c r="E31" s="44">
        <v>38.374398187482299</v>
      </c>
      <c r="F31" s="44">
        <v>38.225723582805301</v>
      </c>
      <c r="G31" s="44">
        <v>40.035234529839201</v>
      </c>
      <c r="H31" s="44">
        <v>40.7849829351536</v>
      </c>
      <c r="I31" s="44">
        <v>39.048423423423401</v>
      </c>
      <c r="J31" s="44">
        <v>38.957253886010399</v>
      </c>
      <c r="K31" s="44">
        <v>36.772216547497401</v>
      </c>
      <c r="L31" s="44">
        <v>35.425268373245302</v>
      </c>
      <c r="M31" s="44">
        <v>36.645636172450054</v>
      </c>
      <c r="N31" s="44">
        <v>38.527084601338998</v>
      </c>
      <c r="O31" s="44">
        <f>N31-D31</f>
        <v>1.1898921266645957</v>
      </c>
      <c r="P31" s="44">
        <f>N31-M31</f>
        <v>1.8814484288889446</v>
      </c>
    </row>
    <row r="32" spans="1:16" s="43" customFormat="1" ht="15" customHeight="1" x14ac:dyDescent="0.2">
      <c r="A32" s="2" t="s">
        <v>111</v>
      </c>
      <c r="B32" s="23" t="s">
        <v>112</v>
      </c>
      <c r="C32" s="63" t="s">
        <v>65</v>
      </c>
      <c r="D32" s="47">
        <v>2.8055555555555598</v>
      </c>
      <c r="E32" s="47">
        <v>2.8461254612546099</v>
      </c>
      <c r="F32" s="47">
        <v>3.0542114695340499</v>
      </c>
      <c r="G32" s="47">
        <v>3.2695269526952702</v>
      </c>
      <c r="H32" s="47">
        <v>3.3179916317991598</v>
      </c>
      <c r="I32" s="47">
        <v>3.4160057678442701</v>
      </c>
      <c r="J32" s="47">
        <v>3.2610141313383201</v>
      </c>
      <c r="K32" s="47">
        <v>2.8898148148148102</v>
      </c>
      <c r="L32" s="47">
        <v>3.1491841491841499</v>
      </c>
      <c r="M32" s="47">
        <v>3.3443328550932567</v>
      </c>
      <c r="N32" s="47">
        <v>3.4107424960505499</v>
      </c>
      <c r="O32" s="48">
        <f>N32/D32-1</f>
        <v>0.21571019661207536</v>
      </c>
      <c r="P32" s="48">
        <f>N32/M32-1</f>
        <v>1.9857365828928941E-2</v>
      </c>
    </row>
    <row r="33" spans="1:16" s="43" customFormat="1" ht="15" customHeight="1" x14ac:dyDescent="0.2">
      <c r="A33" s="2" t="s">
        <v>111</v>
      </c>
      <c r="B33" s="23" t="s">
        <v>112</v>
      </c>
      <c r="C33" s="63" t="s">
        <v>66</v>
      </c>
      <c r="D33" s="49">
        <v>8686</v>
      </c>
      <c r="E33" s="49">
        <v>7713</v>
      </c>
      <c r="F33" s="49">
        <v>6817</v>
      </c>
      <c r="G33" s="49">
        <v>5944</v>
      </c>
      <c r="H33" s="49">
        <v>5551</v>
      </c>
      <c r="I33" s="49">
        <v>4738</v>
      </c>
      <c r="J33" s="49">
        <v>3923</v>
      </c>
      <c r="K33" s="49">
        <v>3121</v>
      </c>
      <c r="L33" s="49">
        <v>2702</v>
      </c>
      <c r="M33" s="49">
        <v>2331</v>
      </c>
      <c r="N33" s="49">
        <v>2159</v>
      </c>
      <c r="O33" s="48">
        <f t="shared" si="0"/>
        <v>-0.75143909739811188</v>
      </c>
      <c r="P33" s="48">
        <f t="shared" si="1"/>
        <v>-7.3788073788073838E-2</v>
      </c>
    </row>
    <row r="34" spans="1:16" s="43" customFormat="1" ht="15" customHeight="1" x14ac:dyDescent="0.2">
      <c r="A34" s="2" t="s">
        <v>111</v>
      </c>
      <c r="B34" s="23" t="s">
        <v>112</v>
      </c>
      <c r="C34" s="63" t="s">
        <v>67</v>
      </c>
      <c r="D34" s="49">
        <v>3096</v>
      </c>
      <c r="E34" s="49">
        <v>2710</v>
      </c>
      <c r="F34" s="49">
        <v>2232</v>
      </c>
      <c r="G34" s="49">
        <v>1818</v>
      </c>
      <c r="H34" s="49">
        <v>1673</v>
      </c>
      <c r="I34" s="49">
        <v>1387</v>
      </c>
      <c r="J34" s="49">
        <v>1203</v>
      </c>
      <c r="K34" s="49">
        <v>1080</v>
      </c>
      <c r="L34" s="49">
        <v>858</v>
      </c>
      <c r="M34" s="49">
        <v>697</v>
      </c>
      <c r="N34" s="49">
        <v>633</v>
      </c>
      <c r="O34" s="48">
        <f t="shared" si="0"/>
        <v>-0.7955426356589147</v>
      </c>
      <c r="P34" s="48">
        <f t="shared" si="1"/>
        <v>-9.1822094691535128E-2</v>
      </c>
    </row>
    <row r="35" spans="1:16" s="43" customFormat="1" ht="15" customHeight="1" x14ac:dyDescent="0.2">
      <c r="A35" s="70" t="s">
        <v>111</v>
      </c>
      <c r="B35" s="65" t="s">
        <v>112</v>
      </c>
      <c r="C35" s="66" t="s">
        <v>68</v>
      </c>
      <c r="D35" s="67">
        <v>8292</v>
      </c>
      <c r="E35" s="67">
        <v>7062</v>
      </c>
      <c r="F35" s="67">
        <v>5839</v>
      </c>
      <c r="G35" s="67">
        <v>4541</v>
      </c>
      <c r="H35" s="67">
        <v>4102</v>
      </c>
      <c r="I35" s="67">
        <v>3552</v>
      </c>
      <c r="J35" s="67">
        <v>3088</v>
      </c>
      <c r="K35" s="67">
        <v>2937</v>
      </c>
      <c r="L35" s="67">
        <v>2422</v>
      </c>
      <c r="M35" s="67">
        <v>1902</v>
      </c>
      <c r="N35" s="67">
        <v>1643</v>
      </c>
      <c r="O35" s="53">
        <f t="shared" si="0"/>
        <v>-0.80185721177038105</v>
      </c>
      <c r="P35" s="53">
        <f t="shared" si="1"/>
        <v>-0.13617245005257628</v>
      </c>
    </row>
    <row r="36" spans="1:16" s="43" customFormat="1" ht="15" customHeight="1" x14ac:dyDescent="0.2">
      <c r="A36" s="2" t="s">
        <v>111</v>
      </c>
      <c r="B36" s="23" t="s">
        <v>113</v>
      </c>
      <c r="C36" s="62" t="s">
        <v>64</v>
      </c>
      <c r="D36" s="44">
        <v>37.701508060322404</v>
      </c>
      <c r="E36" s="44">
        <v>40.314430095452003</v>
      </c>
      <c r="F36" s="44">
        <v>36.482412060301499</v>
      </c>
      <c r="G36" s="44">
        <v>36.287973366625103</v>
      </c>
      <c r="H36" s="44">
        <v>33.461983790042503</v>
      </c>
      <c r="I36" s="44">
        <v>30.683918669131199</v>
      </c>
      <c r="J36" s="44">
        <v>28.022388059701498</v>
      </c>
      <c r="K36" s="44">
        <v>24.0579710144928</v>
      </c>
      <c r="L36" s="44">
        <v>23.114463176575001</v>
      </c>
      <c r="M36" s="44">
        <v>25.133451957295371</v>
      </c>
      <c r="N36" s="44">
        <v>24.906716417910399</v>
      </c>
      <c r="O36" s="44">
        <f>N36-D36</f>
        <v>-12.794791642412005</v>
      </c>
      <c r="P36" s="44">
        <f>N36-M36</f>
        <v>-0.22673553938497193</v>
      </c>
    </row>
    <row r="37" spans="1:16" s="43" customFormat="1" ht="15" customHeight="1" x14ac:dyDescent="0.2">
      <c r="A37" s="2" t="s">
        <v>111</v>
      </c>
      <c r="B37" s="23" t="s">
        <v>113</v>
      </c>
      <c r="C37" s="63" t="s">
        <v>65</v>
      </c>
      <c r="D37" s="47">
        <v>3.0648275862069001</v>
      </c>
      <c r="E37" s="47">
        <v>3.1810584958217301</v>
      </c>
      <c r="F37" s="47">
        <v>3.04132231404959</v>
      </c>
      <c r="G37" s="47">
        <v>3.03899082568807</v>
      </c>
      <c r="H37" s="47">
        <v>3.3529411764705901</v>
      </c>
      <c r="I37" s="47">
        <v>3.1506024096385499</v>
      </c>
      <c r="J37" s="47">
        <v>2.95472703062583</v>
      </c>
      <c r="K37" s="47">
        <v>2.875</v>
      </c>
      <c r="L37" s="47">
        <v>2.7831094049903999</v>
      </c>
      <c r="M37" s="47">
        <v>3.3876106194690268</v>
      </c>
      <c r="N37" s="47">
        <v>3.3576779026217198</v>
      </c>
      <c r="O37" s="48">
        <f>N37/D37-1</f>
        <v>9.555197092742751E-2</v>
      </c>
      <c r="P37" s="48">
        <f>N37/M37-1</f>
        <v>-8.8359378363261909E-3</v>
      </c>
    </row>
    <row r="38" spans="1:16" s="43" customFormat="1" ht="15" customHeight="1" x14ac:dyDescent="0.2">
      <c r="A38" s="2" t="s">
        <v>111</v>
      </c>
      <c r="B38" s="23" t="s">
        <v>113</v>
      </c>
      <c r="C38" s="63" t="s">
        <v>66</v>
      </c>
      <c r="D38" s="49">
        <v>2222</v>
      </c>
      <c r="E38" s="49">
        <v>2284</v>
      </c>
      <c r="F38" s="49">
        <v>2208</v>
      </c>
      <c r="G38" s="49">
        <v>2650</v>
      </c>
      <c r="H38" s="49">
        <v>2907</v>
      </c>
      <c r="I38" s="49">
        <v>2615</v>
      </c>
      <c r="J38" s="49">
        <v>2219</v>
      </c>
      <c r="K38" s="49">
        <v>1909</v>
      </c>
      <c r="L38" s="49">
        <v>1450</v>
      </c>
      <c r="M38" s="49">
        <v>1914</v>
      </c>
      <c r="N38" s="49">
        <v>1793</v>
      </c>
      <c r="O38" s="48">
        <f t="shared" si="0"/>
        <v>-0.19306930693069302</v>
      </c>
      <c r="P38" s="48">
        <f t="shared" si="1"/>
        <v>-6.3218390804597679E-2</v>
      </c>
    </row>
    <row r="39" spans="1:16" s="43" customFormat="1" ht="15" customHeight="1" x14ac:dyDescent="0.2">
      <c r="A39" s="2" t="s">
        <v>111</v>
      </c>
      <c r="B39" s="23" t="s">
        <v>113</v>
      </c>
      <c r="C39" s="63" t="s">
        <v>67</v>
      </c>
      <c r="D39" s="49">
        <v>725</v>
      </c>
      <c r="E39" s="49">
        <v>718</v>
      </c>
      <c r="F39" s="49">
        <v>726</v>
      </c>
      <c r="G39" s="49">
        <v>872</v>
      </c>
      <c r="H39" s="49">
        <v>867</v>
      </c>
      <c r="I39" s="49">
        <v>830</v>
      </c>
      <c r="J39" s="49">
        <v>751</v>
      </c>
      <c r="K39" s="49">
        <v>664</v>
      </c>
      <c r="L39" s="49">
        <v>521</v>
      </c>
      <c r="M39" s="49">
        <v>565</v>
      </c>
      <c r="N39" s="49">
        <v>534</v>
      </c>
      <c r="O39" s="48">
        <f t="shared" si="0"/>
        <v>-0.26344827586206898</v>
      </c>
      <c r="P39" s="48">
        <f t="shared" si="1"/>
        <v>-5.4867256637168182E-2</v>
      </c>
    </row>
    <row r="40" spans="1:16" s="43" customFormat="1" ht="15" customHeight="1" x14ac:dyDescent="0.2">
      <c r="A40" s="70" t="s">
        <v>111</v>
      </c>
      <c r="B40" s="65" t="s">
        <v>113</v>
      </c>
      <c r="C40" s="66" t="s">
        <v>68</v>
      </c>
      <c r="D40" s="67">
        <v>1923</v>
      </c>
      <c r="E40" s="67">
        <v>1781</v>
      </c>
      <c r="F40" s="67">
        <v>1990</v>
      </c>
      <c r="G40" s="67">
        <v>2403</v>
      </c>
      <c r="H40" s="67">
        <v>2591</v>
      </c>
      <c r="I40" s="67">
        <v>2705</v>
      </c>
      <c r="J40" s="67">
        <v>2680</v>
      </c>
      <c r="K40" s="67">
        <v>2760</v>
      </c>
      <c r="L40" s="67">
        <v>2254</v>
      </c>
      <c r="M40" s="67">
        <v>2248</v>
      </c>
      <c r="N40" s="67">
        <v>2144</v>
      </c>
      <c r="O40" s="53">
        <f t="shared" si="0"/>
        <v>0.11492459698387925</v>
      </c>
      <c r="P40" s="53">
        <f t="shared" si="1"/>
        <v>-4.6263345195729499E-2</v>
      </c>
    </row>
    <row r="41" spans="1:16" s="43" customFormat="1" ht="15" customHeight="1" x14ac:dyDescent="0.2">
      <c r="A41" s="2" t="s">
        <v>111</v>
      </c>
      <c r="B41" s="23" t="s">
        <v>114</v>
      </c>
      <c r="C41" s="62" t="s">
        <v>64</v>
      </c>
      <c r="D41" s="44">
        <v>48.354792560801101</v>
      </c>
      <c r="E41" s="44">
        <v>47.816091954023001</v>
      </c>
      <c r="F41" s="44">
        <v>50</v>
      </c>
      <c r="G41" s="44">
        <v>51.167315175097301</v>
      </c>
      <c r="H41" s="44">
        <v>46.311475409836099</v>
      </c>
      <c r="I41" s="44">
        <v>48.733413751507797</v>
      </c>
      <c r="J41" s="44">
        <v>48.817966903073298</v>
      </c>
      <c r="K41" s="44">
        <v>39.2101551480959</v>
      </c>
      <c r="L41" s="44">
        <v>36.240310077519403</v>
      </c>
      <c r="M41" s="44">
        <v>26.785714285714285</v>
      </c>
      <c r="N41" s="44">
        <v>27.737226277372301</v>
      </c>
      <c r="O41" s="44">
        <f>N41-D41</f>
        <v>-20.6175662834288</v>
      </c>
      <c r="P41" s="44">
        <f>N41-M41</f>
        <v>0.95151199165801614</v>
      </c>
    </row>
    <row r="42" spans="1:16" s="43" customFormat="1" ht="15" customHeight="1" x14ac:dyDescent="0.2">
      <c r="A42" s="2" t="s">
        <v>111</v>
      </c>
      <c r="B42" s="23" t="s">
        <v>114</v>
      </c>
      <c r="C42" s="63" t="s">
        <v>65</v>
      </c>
      <c r="D42" s="47">
        <v>3.92011834319527</v>
      </c>
      <c r="E42" s="47">
        <v>4.5769230769230802</v>
      </c>
      <c r="F42" s="47">
        <v>4.4664371772805502</v>
      </c>
      <c r="G42" s="47">
        <v>4.7167300380228099</v>
      </c>
      <c r="H42" s="47">
        <v>4.9048672566371696</v>
      </c>
      <c r="I42" s="47">
        <v>4.7772277227722801</v>
      </c>
      <c r="J42" s="47">
        <v>4.9370460048426104</v>
      </c>
      <c r="K42" s="47">
        <v>4.2913669064748197</v>
      </c>
      <c r="L42" s="47">
        <v>4.0695187165775399</v>
      </c>
      <c r="M42" s="47">
        <v>4.1714285714285717</v>
      </c>
      <c r="N42" s="47">
        <v>3.8333333333333299</v>
      </c>
      <c r="O42" s="48">
        <f>N42/D42-1</f>
        <v>-2.2138364779875963E-2</v>
      </c>
      <c r="P42" s="48">
        <f>N42/M42-1</f>
        <v>-8.1050228310503125E-2</v>
      </c>
    </row>
    <row r="43" spans="1:16" s="43" customFormat="1" ht="15" customHeight="1" x14ac:dyDescent="0.2">
      <c r="A43" s="2" t="s">
        <v>111</v>
      </c>
      <c r="B43" s="23" t="s">
        <v>114</v>
      </c>
      <c r="C43" s="63" t="s">
        <v>66</v>
      </c>
      <c r="D43" s="49">
        <v>2650</v>
      </c>
      <c r="E43" s="49">
        <v>2856</v>
      </c>
      <c r="F43" s="49">
        <v>2595</v>
      </c>
      <c r="G43" s="49">
        <v>2481</v>
      </c>
      <c r="H43" s="49">
        <v>2217</v>
      </c>
      <c r="I43" s="49">
        <v>1930</v>
      </c>
      <c r="J43" s="49">
        <v>2039</v>
      </c>
      <c r="K43" s="49">
        <v>1193</v>
      </c>
      <c r="L43" s="49">
        <v>761</v>
      </c>
      <c r="M43" s="49">
        <v>438</v>
      </c>
      <c r="N43" s="49">
        <v>437</v>
      </c>
      <c r="O43" s="48">
        <f t="shared" si="0"/>
        <v>-0.83509433962264157</v>
      </c>
      <c r="P43" s="48">
        <f t="shared" si="1"/>
        <v>-2.2831050228310223E-3</v>
      </c>
    </row>
    <row r="44" spans="1:16" s="43" customFormat="1" ht="15" customHeight="1" x14ac:dyDescent="0.2">
      <c r="A44" s="2" t="s">
        <v>111</v>
      </c>
      <c r="B44" s="23" t="s">
        <v>114</v>
      </c>
      <c r="C44" s="63" t="s">
        <v>67</v>
      </c>
      <c r="D44" s="49">
        <v>676</v>
      </c>
      <c r="E44" s="49">
        <v>624</v>
      </c>
      <c r="F44" s="49">
        <v>581</v>
      </c>
      <c r="G44" s="49">
        <v>526</v>
      </c>
      <c r="H44" s="49">
        <v>452</v>
      </c>
      <c r="I44" s="49">
        <v>404</v>
      </c>
      <c r="J44" s="49">
        <v>413</v>
      </c>
      <c r="K44" s="49">
        <v>278</v>
      </c>
      <c r="L44" s="49">
        <v>187</v>
      </c>
      <c r="M44" s="49">
        <v>105</v>
      </c>
      <c r="N44" s="49">
        <v>114</v>
      </c>
      <c r="O44" s="48">
        <f t="shared" si="0"/>
        <v>-0.83136094674556216</v>
      </c>
      <c r="P44" s="48">
        <f t="shared" si="1"/>
        <v>8.5714285714285632E-2</v>
      </c>
    </row>
    <row r="45" spans="1:16" s="43" customFormat="1" ht="15" customHeight="1" x14ac:dyDescent="0.2">
      <c r="A45" s="70" t="s">
        <v>111</v>
      </c>
      <c r="B45" s="65" t="s">
        <v>114</v>
      </c>
      <c r="C45" s="66" t="s">
        <v>68</v>
      </c>
      <c r="D45" s="67">
        <v>1398</v>
      </c>
      <c r="E45" s="67">
        <v>1305</v>
      </c>
      <c r="F45" s="67">
        <v>1162</v>
      </c>
      <c r="G45" s="67">
        <v>1028</v>
      </c>
      <c r="H45" s="67">
        <v>976</v>
      </c>
      <c r="I45" s="67">
        <v>829</v>
      </c>
      <c r="J45" s="67">
        <v>846</v>
      </c>
      <c r="K45" s="67">
        <v>709</v>
      </c>
      <c r="L45" s="67">
        <v>516</v>
      </c>
      <c r="M45" s="67">
        <v>392</v>
      </c>
      <c r="N45" s="67">
        <v>411</v>
      </c>
      <c r="O45" s="53">
        <f t="shared" si="0"/>
        <v>-0.70600858369098707</v>
      </c>
      <c r="P45" s="53">
        <f t="shared" si="1"/>
        <v>4.8469387755102122E-2</v>
      </c>
    </row>
    <row r="46" spans="1:16" s="43" customFormat="1" ht="15" customHeight="1" x14ac:dyDescent="0.2">
      <c r="A46" s="2" t="s">
        <v>111</v>
      </c>
      <c r="B46" s="23" t="s">
        <v>115</v>
      </c>
      <c r="C46" s="62" t="s">
        <v>64</v>
      </c>
      <c r="D46" s="44">
        <v>47.381650607457097</v>
      </c>
      <c r="E46" s="44">
        <v>52.007740686985997</v>
      </c>
      <c r="F46" s="44">
        <v>47.941342357586002</v>
      </c>
      <c r="G46" s="44">
        <v>49.745870393900901</v>
      </c>
      <c r="H46" s="44">
        <v>46.754143646408799</v>
      </c>
      <c r="I46" s="44">
        <v>43.370786516853897</v>
      </c>
      <c r="J46" s="44">
        <v>38.581314878892698</v>
      </c>
      <c r="K46" s="44">
        <v>33.839479392624703</v>
      </c>
      <c r="L46" s="44">
        <v>28.246013667425999</v>
      </c>
      <c r="M46" s="44">
        <v>27.956989247311824</v>
      </c>
      <c r="N46" s="44">
        <v>24.731182795698899</v>
      </c>
      <c r="O46" s="44">
        <f>N46-D46</f>
        <v>-22.650467811758197</v>
      </c>
      <c r="P46" s="44">
        <f>N46-M46</f>
        <v>-3.2258064516129252</v>
      </c>
    </row>
    <row r="47" spans="1:16" s="43" customFormat="1" ht="15" customHeight="1" x14ac:dyDescent="0.2">
      <c r="A47" s="2" t="s">
        <v>111</v>
      </c>
      <c r="B47" s="23" t="s">
        <v>115</v>
      </c>
      <c r="C47" s="63" t="s">
        <v>65</v>
      </c>
      <c r="D47" s="47">
        <v>3.5641025641025599</v>
      </c>
      <c r="E47" s="47">
        <v>3.9116279069767401</v>
      </c>
      <c r="F47" s="47">
        <v>3.96470588235294</v>
      </c>
      <c r="G47" s="47">
        <v>4.20945083014049</v>
      </c>
      <c r="H47" s="47">
        <v>4.5819793205317598</v>
      </c>
      <c r="I47" s="47">
        <v>4.7176165803108798</v>
      </c>
      <c r="J47" s="47">
        <v>4.7802690582959597</v>
      </c>
      <c r="K47" s="47">
        <v>4.2948717948717903</v>
      </c>
      <c r="L47" s="47">
        <v>3.7580645161290298</v>
      </c>
      <c r="M47" s="47">
        <v>4.134615384615385</v>
      </c>
      <c r="N47" s="47">
        <v>4.29565217391304</v>
      </c>
      <c r="O47" s="48">
        <f>N47/D47-1</f>
        <v>0.20525492649358812</v>
      </c>
      <c r="P47" s="48">
        <f>N47/M47-1</f>
        <v>3.8948432760363083E-2</v>
      </c>
    </row>
    <row r="48" spans="1:16" s="43" customFormat="1" ht="15" customHeight="1" x14ac:dyDescent="0.2">
      <c r="A48" s="2" t="s">
        <v>111</v>
      </c>
      <c r="B48" s="23" t="s">
        <v>115</v>
      </c>
      <c r="C48" s="63" t="s">
        <v>66</v>
      </c>
      <c r="D48" s="49">
        <v>4031</v>
      </c>
      <c r="E48" s="49">
        <v>4205</v>
      </c>
      <c r="F48" s="49">
        <v>3370</v>
      </c>
      <c r="G48" s="49">
        <v>3296</v>
      </c>
      <c r="H48" s="49">
        <v>3102</v>
      </c>
      <c r="I48" s="49">
        <v>1821</v>
      </c>
      <c r="J48" s="49">
        <v>1066</v>
      </c>
      <c r="K48" s="49">
        <v>670</v>
      </c>
      <c r="L48" s="49">
        <v>466</v>
      </c>
      <c r="M48" s="49">
        <v>430</v>
      </c>
      <c r="N48" s="49">
        <v>494</v>
      </c>
      <c r="O48" s="48">
        <f t="shared" si="0"/>
        <v>-0.87744976432646982</v>
      </c>
      <c r="P48" s="48">
        <f t="shared" si="1"/>
        <v>0.14883720930232558</v>
      </c>
    </row>
    <row r="49" spans="1:19" s="43" customFormat="1" ht="15" customHeight="1" x14ac:dyDescent="0.2">
      <c r="A49" s="2" t="s">
        <v>111</v>
      </c>
      <c r="B49" s="23" t="s">
        <v>115</v>
      </c>
      <c r="C49" s="63" t="s">
        <v>67</v>
      </c>
      <c r="D49" s="49">
        <v>1131</v>
      </c>
      <c r="E49" s="49">
        <v>1075</v>
      </c>
      <c r="F49" s="49">
        <v>850</v>
      </c>
      <c r="G49" s="49">
        <v>783</v>
      </c>
      <c r="H49" s="49">
        <v>677</v>
      </c>
      <c r="I49" s="49">
        <v>386</v>
      </c>
      <c r="J49" s="49">
        <v>223</v>
      </c>
      <c r="K49" s="49">
        <v>156</v>
      </c>
      <c r="L49" s="49">
        <v>124</v>
      </c>
      <c r="M49" s="49">
        <v>104</v>
      </c>
      <c r="N49" s="49">
        <v>115</v>
      </c>
      <c r="O49" s="48">
        <f t="shared" si="0"/>
        <v>-0.89832007073386388</v>
      </c>
      <c r="P49" s="48">
        <f t="shared" si="1"/>
        <v>0.10576923076923084</v>
      </c>
    </row>
    <row r="50" spans="1:19" s="43" customFormat="1" ht="15" customHeight="1" x14ac:dyDescent="0.2">
      <c r="A50" s="70" t="s">
        <v>111</v>
      </c>
      <c r="B50" s="65" t="s">
        <v>115</v>
      </c>
      <c r="C50" s="66" t="s">
        <v>68</v>
      </c>
      <c r="D50" s="67">
        <v>2387</v>
      </c>
      <c r="E50" s="67">
        <v>2067</v>
      </c>
      <c r="F50" s="67">
        <v>1773</v>
      </c>
      <c r="G50" s="67">
        <v>1574</v>
      </c>
      <c r="H50" s="67">
        <v>1448</v>
      </c>
      <c r="I50" s="67">
        <v>890</v>
      </c>
      <c r="J50" s="67">
        <v>578</v>
      </c>
      <c r="K50" s="67">
        <v>461</v>
      </c>
      <c r="L50" s="67">
        <v>439</v>
      </c>
      <c r="M50" s="67">
        <v>372</v>
      </c>
      <c r="N50" s="67">
        <v>465</v>
      </c>
      <c r="O50" s="53">
        <f t="shared" si="0"/>
        <v>-0.80519480519480524</v>
      </c>
      <c r="P50" s="53">
        <f t="shared" si="1"/>
        <v>0.25</v>
      </c>
    </row>
    <row r="51" spans="1:19" s="43" customFormat="1" ht="15" customHeight="1" x14ac:dyDescent="0.2">
      <c r="A51" s="2" t="s">
        <v>116</v>
      </c>
      <c r="B51" s="23" t="s">
        <v>117</v>
      </c>
      <c r="C51" s="62" t="s">
        <v>64</v>
      </c>
      <c r="D51" s="44">
        <v>29.745042492917801</v>
      </c>
      <c r="E51" s="44">
        <v>28.515625</v>
      </c>
      <c r="F51" s="44">
        <v>30.434782608695699</v>
      </c>
      <c r="G51" s="44">
        <v>29.353233830845799</v>
      </c>
      <c r="H51" s="44">
        <v>29.629629629629601</v>
      </c>
      <c r="I51" s="44">
        <v>47.6658476658477</v>
      </c>
      <c r="J51" s="44">
        <v>42.569269521410597</v>
      </c>
      <c r="K51" s="44">
        <v>43.137254901960802</v>
      </c>
      <c r="L51" s="44">
        <v>37.686567164179102</v>
      </c>
      <c r="M51" s="44">
        <v>38.095238095238095</v>
      </c>
      <c r="N51" s="44">
        <v>43.421052631579002</v>
      </c>
      <c r="O51" s="44">
        <f>N51-D51</f>
        <v>13.676010138661201</v>
      </c>
      <c r="P51" s="44">
        <f>N51-M51</f>
        <v>5.3258145363409071</v>
      </c>
    </row>
    <row r="52" spans="1:19" s="43" customFormat="1" ht="15" customHeight="1" x14ac:dyDescent="0.2">
      <c r="A52" s="2" t="s">
        <v>116</v>
      </c>
      <c r="B52" s="23" t="s">
        <v>117</v>
      </c>
      <c r="C52" s="63" t="s">
        <v>65</v>
      </c>
      <c r="D52" s="47">
        <v>3.4761904761904798</v>
      </c>
      <c r="E52" s="47">
        <v>3</v>
      </c>
      <c r="F52" s="47">
        <v>3.0857142857142899</v>
      </c>
      <c r="G52" s="47">
        <v>3.0169491525423702</v>
      </c>
      <c r="H52" s="47">
        <v>4.0416666666666696</v>
      </c>
      <c r="I52" s="47">
        <v>4.4329896907216497</v>
      </c>
      <c r="J52" s="47">
        <v>4.2603550295858001</v>
      </c>
      <c r="K52" s="47">
        <v>3.68831168831169</v>
      </c>
      <c r="L52" s="47">
        <v>5.0099009900990099</v>
      </c>
      <c r="M52" s="47">
        <v>4.2638888888888893</v>
      </c>
      <c r="N52" s="47">
        <v>4.8282828282828296</v>
      </c>
      <c r="O52" s="48">
        <f>N52/D52-1</f>
        <v>0.3889580738895797</v>
      </c>
      <c r="P52" s="48">
        <f>N52/M52-1</f>
        <v>0.13236600533017495</v>
      </c>
    </row>
    <row r="53" spans="1:19" s="43" customFormat="1" ht="15" customHeight="1" x14ac:dyDescent="0.2">
      <c r="A53" s="2" t="s">
        <v>116</v>
      </c>
      <c r="B53" s="23" t="s">
        <v>117</v>
      </c>
      <c r="C53" s="63" t="s">
        <v>66</v>
      </c>
      <c r="D53" s="49">
        <v>365</v>
      </c>
      <c r="E53" s="49">
        <v>219</v>
      </c>
      <c r="F53" s="49">
        <v>216</v>
      </c>
      <c r="G53" s="49">
        <v>178</v>
      </c>
      <c r="H53" s="49">
        <v>194</v>
      </c>
      <c r="I53" s="49">
        <v>860</v>
      </c>
      <c r="J53" s="49">
        <v>720</v>
      </c>
      <c r="K53" s="49">
        <v>568</v>
      </c>
      <c r="L53" s="49">
        <v>506</v>
      </c>
      <c r="M53" s="49">
        <v>307</v>
      </c>
      <c r="N53" s="49">
        <v>478</v>
      </c>
      <c r="O53" s="48">
        <f t="shared" si="0"/>
        <v>0.30958904109589036</v>
      </c>
      <c r="P53" s="48">
        <f t="shared" si="1"/>
        <v>0.55700325732899025</v>
      </c>
    </row>
    <row r="54" spans="1:19" s="43" customFormat="1" ht="15" customHeight="1" x14ac:dyDescent="0.2">
      <c r="A54" s="2" t="s">
        <v>116</v>
      </c>
      <c r="B54" s="23" t="s">
        <v>117</v>
      </c>
      <c r="C54" s="63" t="s">
        <v>67</v>
      </c>
      <c r="D54" s="49">
        <v>105</v>
      </c>
      <c r="E54" s="49">
        <v>73</v>
      </c>
      <c r="F54" s="49">
        <v>70</v>
      </c>
      <c r="G54" s="49">
        <v>59</v>
      </c>
      <c r="H54" s="49">
        <v>48</v>
      </c>
      <c r="I54" s="49">
        <v>194</v>
      </c>
      <c r="J54" s="49">
        <v>169</v>
      </c>
      <c r="K54" s="49">
        <v>154</v>
      </c>
      <c r="L54" s="49">
        <v>101</v>
      </c>
      <c r="M54" s="49">
        <v>72</v>
      </c>
      <c r="N54" s="49">
        <v>99</v>
      </c>
      <c r="O54" s="48">
        <f t="shared" si="0"/>
        <v>-5.7142857142857162E-2</v>
      </c>
      <c r="P54" s="48">
        <f t="shared" si="1"/>
        <v>0.375</v>
      </c>
    </row>
    <row r="55" spans="1:19" s="43" customFormat="1" ht="15" customHeight="1" x14ac:dyDescent="0.2">
      <c r="A55" s="70" t="s">
        <v>116</v>
      </c>
      <c r="B55" s="65" t="s">
        <v>117</v>
      </c>
      <c r="C55" s="66" t="s">
        <v>68</v>
      </c>
      <c r="D55" s="67">
        <v>353</v>
      </c>
      <c r="E55" s="67">
        <v>256</v>
      </c>
      <c r="F55" s="67">
        <v>230</v>
      </c>
      <c r="G55" s="67">
        <v>201</v>
      </c>
      <c r="H55" s="67">
        <v>162</v>
      </c>
      <c r="I55" s="67">
        <v>407</v>
      </c>
      <c r="J55" s="67">
        <v>397</v>
      </c>
      <c r="K55" s="67">
        <v>357</v>
      </c>
      <c r="L55" s="67">
        <v>268</v>
      </c>
      <c r="M55" s="67">
        <v>189</v>
      </c>
      <c r="N55" s="67">
        <v>228</v>
      </c>
      <c r="O55" s="53">
        <f t="shared" si="0"/>
        <v>-0.3541076487252125</v>
      </c>
      <c r="P55" s="53">
        <f t="shared" si="1"/>
        <v>0.20634920634920628</v>
      </c>
    </row>
    <row r="56" spans="1:19" s="43" customFormat="1" ht="15" customHeight="1" x14ac:dyDescent="0.2">
      <c r="A56" s="2" t="s">
        <v>118</v>
      </c>
      <c r="B56" s="23" t="s">
        <v>119</v>
      </c>
      <c r="C56" s="62" t="s">
        <v>64</v>
      </c>
      <c r="D56" s="44">
        <v>40.679522497704298</v>
      </c>
      <c r="E56" s="44">
        <v>43.310950413223097</v>
      </c>
      <c r="F56" s="44">
        <v>43.449845363832601</v>
      </c>
      <c r="G56" s="44">
        <v>43.177963226813198</v>
      </c>
      <c r="H56" s="44">
        <v>42.4608934042896</v>
      </c>
      <c r="I56" s="44">
        <v>39.337582279803598</v>
      </c>
      <c r="J56" s="44">
        <v>39.559399918907999</v>
      </c>
      <c r="K56" s="44">
        <v>36.354718461840299</v>
      </c>
      <c r="L56" s="44">
        <v>33.253084562142597</v>
      </c>
      <c r="M56" s="44">
        <v>34.638757596218774</v>
      </c>
      <c r="N56" s="44">
        <v>35.405219780219802</v>
      </c>
      <c r="O56" s="44">
        <f>N56-D56</f>
        <v>-5.2743027174844954</v>
      </c>
      <c r="P56" s="44">
        <f>N56-M56</f>
        <v>0.76646218400102839</v>
      </c>
    </row>
    <row r="57" spans="1:19" s="43" customFormat="1" ht="15" customHeight="1" x14ac:dyDescent="0.2">
      <c r="A57" s="2" t="s">
        <v>118</v>
      </c>
      <c r="B57" s="23" t="s">
        <v>119</v>
      </c>
      <c r="C57" s="63" t="s">
        <v>65</v>
      </c>
      <c r="D57" s="47">
        <v>3.1861276421095801</v>
      </c>
      <c r="E57" s="47">
        <v>3.4137149672033398</v>
      </c>
      <c r="F57" s="47">
        <v>3.6062315337093702</v>
      </c>
      <c r="G57" s="47">
        <v>3.7639849151477098</v>
      </c>
      <c r="H57" s="47">
        <v>3.8226357766805901</v>
      </c>
      <c r="I57" s="47">
        <v>4.0873837981407704</v>
      </c>
      <c r="J57" s="47">
        <v>3.8701742398360102</v>
      </c>
      <c r="K57" s="47">
        <v>3.78521316783594</v>
      </c>
      <c r="L57" s="47">
        <v>3.6615384615384601</v>
      </c>
      <c r="M57" s="47">
        <v>4.1900584795321638</v>
      </c>
      <c r="N57" s="47">
        <v>4.6595538312318103</v>
      </c>
      <c r="O57" s="48">
        <f>N57/D57-1</f>
        <v>0.46245045855936073</v>
      </c>
      <c r="P57" s="48">
        <f>N57/M57-1</f>
        <v>0.1120498327154773</v>
      </c>
    </row>
    <row r="58" spans="1:19" s="43" customFormat="1" ht="15" customHeight="1" x14ac:dyDescent="0.2">
      <c r="A58" s="2" t="s">
        <v>118</v>
      </c>
      <c r="B58" s="23" t="s">
        <v>119</v>
      </c>
      <c r="C58" s="63" t="s">
        <v>66</v>
      </c>
      <c r="D58" s="49">
        <v>31052</v>
      </c>
      <c r="E58" s="49">
        <v>28624</v>
      </c>
      <c r="F58" s="49">
        <v>26852</v>
      </c>
      <c r="G58" s="49">
        <v>23954</v>
      </c>
      <c r="H58" s="49">
        <v>20130</v>
      </c>
      <c r="I58" s="49">
        <v>15389</v>
      </c>
      <c r="J58" s="49">
        <v>11328</v>
      </c>
      <c r="K58" s="49">
        <v>7014</v>
      </c>
      <c r="L58" s="49">
        <v>4046</v>
      </c>
      <c r="M58" s="49">
        <v>4299</v>
      </c>
      <c r="N58" s="49">
        <v>4804</v>
      </c>
      <c r="O58" s="48">
        <f t="shared" si="0"/>
        <v>-0.84529176864614197</v>
      </c>
      <c r="P58" s="48">
        <f t="shared" si="1"/>
        <v>0.11746917887880892</v>
      </c>
    </row>
    <row r="59" spans="1:19" s="43" customFormat="1" ht="15" customHeight="1" x14ac:dyDescent="0.2">
      <c r="A59" s="2" t="s">
        <v>118</v>
      </c>
      <c r="B59" s="23" t="s">
        <v>119</v>
      </c>
      <c r="C59" s="63" t="s">
        <v>67</v>
      </c>
      <c r="D59" s="49">
        <v>9746</v>
      </c>
      <c r="E59" s="49">
        <v>8385</v>
      </c>
      <c r="F59" s="49">
        <v>7446</v>
      </c>
      <c r="G59" s="49">
        <v>6364</v>
      </c>
      <c r="H59" s="49">
        <v>5266</v>
      </c>
      <c r="I59" s="49">
        <v>3765</v>
      </c>
      <c r="J59" s="49">
        <v>2927</v>
      </c>
      <c r="K59" s="49">
        <v>1853</v>
      </c>
      <c r="L59" s="49">
        <v>1105</v>
      </c>
      <c r="M59" s="49">
        <v>1026</v>
      </c>
      <c r="N59" s="49">
        <v>1031</v>
      </c>
      <c r="O59" s="48">
        <f t="shared" si="0"/>
        <v>-0.89421301046583213</v>
      </c>
      <c r="P59" s="48">
        <f t="shared" si="1"/>
        <v>4.873294346978474E-3</v>
      </c>
    </row>
    <row r="60" spans="1:19" s="43" customFormat="1" ht="15" customHeight="1" x14ac:dyDescent="0.2">
      <c r="A60" s="70" t="s">
        <v>118</v>
      </c>
      <c r="B60" s="65" t="s">
        <v>119</v>
      </c>
      <c r="C60" s="66" t="s">
        <v>68</v>
      </c>
      <c r="D60" s="67">
        <v>23958</v>
      </c>
      <c r="E60" s="67">
        <v>19360</v>
      </c>
      <c r="F60" s="67">
        <v>17137</v>
      </c>
      <c r="G60" s="67">
        <v>14739</v>
      </c>
      <c r="H60" s="67">
        <v>12402</v>
      </c>
      <c r="I60" s="67">
        <v>9571</v>
      </c>
      <c r="J60" s="67">
        <v>7399</v>
      </c>
      <c r="K60" s="67">
        <v>5097</v>
      </c>
      <c r="L60" s="67">
        <v>3323</v>
      </c>
      <c r="M60" s="67">
        <v>2962</v>
      </c>
      <c r="N60" s="67">
        <v>2912</v>
      </c>
      <c r="O60" s="53">
        <f t="shared" si="0"/>
        <v>-0.8784539610985892</v>
      </c>
      <c r="P60" s="53">
        <f t="shared" si="1"/>
        <v>-1.6880486158001307E-2</v>
      </c>
      <c r="S60" s="153">
        <f>N10/$N$75</f>
        <v>0.1510027251764377</v>
      </c>
    </row>
    <row r="61" spans="1:19" s="43" customFormat="1" ht="15" customHeight="1" x14ac:dyDescent="0.2">
      <c r="A61" s="2" t="s">
        <v>118</v>
      </c>
      <c r="B61" s="23" t="s">
        <v>120</v>
      </c>
      <c r="C61" s="62" t="s">
        <v>64</v>
      </c>
      <c r="D61" s="44">
        <v>30.095541401273898</v>
      </c>
      <c r="E61" s="44">
        <v>34.205231388329999</v>
      </c>
      <c r="F61" s="44">
        <v>37.157534246575302</v>
      </c>
      <c r="G61" s="44">
        <v>36.996904024767801</v>
      </c>
      <c r="H61" s="44">
        <v>35.989717223650402</v>
      </c>
      <c r="I61" s="44">
        <v>34.489222118088101</v>
      </c>
      <c r="J61" s="44">
        <v>35.239085239085199</v>
      </c>
      <c r="K61" s="44">
        <v>28.506271379703499</v>
      </c>
      <c r="L61" s="44">
        <v>27.637444279346202</v>
      </c>
      <c r="M61" s="44">
        <v>27.429467084639498</v>
      </c>
      <c r="N61" s="44">
        <v>26.074895977808598</v>
      </c>
      <c r="O61" s="44">
        <f>N61-D61</f>
        <v>-4.0206454234653002</v>
      </c>
      <c r="P61" s="44">
        <f>N61-M61</f>
        <v>-1.3545711068308997</v>
      </c>
    </row>
    <row r="62" spans="1:19" s="43" customFormat="1" ht="15" customHeight="1" x14ac:dyDescent="0.2">
      <c r="A62" s="2" t="s">
        <v>118</v>
      </c>
      <c r="B62" s="23" t="s">
        <v>120</v>
      </c>
      <c r="C62" s="63" t="s">
        <v>65</v>
      </c>
      <c r="D62" s="47">
        <v>3.0370370370370399</v>
      </c>
      <c r="E62" s="47">
        <v>3.4294117647058799</v>
      </c>
      <c r="F62" s="47">
        <v>3.7649769585253501</v>
      </c>
      <c r="G62" s="47">
        <v>3.9205020920502101</v>
      </c>
      <c r="H62" s="47">
        <v>3.85</v>
      </c>
      <c r="I62" s="47">
        <v>4.1331521739130404</v>
      </c>
      <c r="J62" s="47">
        <v>4.023598820059</v>
      </c>
      <c r="K62" s="47">
        <v>3.7959999999999998</v>
      </c>
      <c r="L62" s="47">
        <v>3.5</v>
      </c>
      <c r="M62" s="47">
        <v>5.0057142857142853</v>
      </c>
      <c r="N62" s="47">
        <v>4.7659574468085104</v>
      </c>
      <c r="O62" s="48">
        <f>N62/D62-1</f>
        <v>0.56927867151011791</v>
      </c>
      <c r="P62" s="48">
        <f>N62/M62-1</f>
        <v>-4.7896628776838646E-2</v>
      </c>
    </row>
    <row r="63" spans="1:19" s="43" customFormat="1" ht="15" customHeight="1" x14ac:dyDescent="0.2">
      <c r="A63" s="2" t="s">
        <v>118</v>
      </c>
      <c r="B63" s="23" t="s">
        <v>120</v>
      </c>
      <c r="C63" s="63" t="s">
        <v>66</v>
      </c>
      <c r="D63" s="49">
        <v>574</v>
      </c>
      <c r="E63" s="49">
        <v>583</v>
      </c>
      <c r="F63" s="49">
        <v>817</v>
      </c>
      <c r="G63" s="49">
        <v>937</v>
      </c>
      <c r="H63" s="49">
        <v>1078</v>
      </c>
      <c r="I63" s="49">
        <v>1521</v>
      </c>
      <c r="J63" s="49">
        <v>1364</v>
      </c>
      <c r="K63" s="49">
        <v>949</v>
      </c>
      <c r="L63" s="49">
        <v>651</v>
      </c>
      <c r="M63" s="49">
        <v>876</v>
      </c>
      <c r="N63" s="49">
        <v>896</v>
      </c>
      <c r="O63" s="48">
        <f t="shared" si="0"/>
        <v>0.56097560975609762</v>
      </c>
      <c r="P63" s="48">
        <f t="shared" si="1"/>
        <v>2.2831050228310446E-2</v>
      </c>
    </row>
    <row r="64" spans="1:19" s="43" customFormat="1" ht="15" customHeight="1" x14ac:dyDescent="0.2">
      <c r="A64" s="2" t="s">
        <v>118</v>
      </c>
      <c r="B64" s="23" t="s">
        <v>120</v>
      </c>
      <c r="C64" s="63" t="s">
        <v>67</v>
      </c>
      <c r="D64" s="49">
        <v>189</v>
      </c>
      <c r="E64" s="49">
        <v>170</v>
      </c>
      <c r="F64" s="49">
        <v>217</v>
      </c>
      <c r="G64" s="49">
        <v>239</v>
      </c>
      <c r="H64" s="49">
        <v>280</v>
      </c>
      <c r="I64" s="49">
        <v>368</v>
      </c>
      <c r="J64" s="49">
        <v>339</v>
      </c>
      <c r="K64" s="49">
        <v>250</v>
      </c>
      <c r="L64" s="49">
        <v>186</v>
      </c>
      <c r="M64" s="49">
        <v>175</v>
      </c>
      <c r="N64" s="49">
        <v>188</v>
      </c>
      <c r="O64" s="48">
        <f t="shared" si="0"/>
        <v>-5.2910052910053462E-3</v>
      </c>
      <c r="P64" s="48">
        <f t="shared" si="1"/>
        <v>7.4285714285714288E-2</v>
      </c>
    </row>
    <row r="65" spans="1:16" s="43" customFormat="1" ht="15" customHeight="1" x14ac:dyDescent="0.2">
      <c r="A65" s="70" t="s">
        <v>118</v>
      </c>
      <c r="B65" s="65" t="s">
        <v>120</v>
      </c>
      <c r="C65" s="66" t="s">
        <v>68</v>
      </c>
      <c r="D65" s="67">
        <v>628</v>
      </c>
      <c r="E65" s="67">
        <v>497</v>
      </c>
      <c r="F65" s="67">
        <v>584</v>
      </c>
      <c r="G65" s="67">
        <v>646</v>
      </c>
      <c r="H65" s="67">
        <v>778</v>
      </c>
      <c r="I65" s="67">
        <v>1067</v>
      </c>
      <c r="J65" s="67">
        <v>962</v>
      </c>
      <c r="K65" s="67">
        <v>877</v>
      </c>
      <c r="L65" s="67">
        <v>673</v>
      </c>
      <c r="M65" s="67">
        <v>638</v>
      </c>
      <c r="N65" s="67">
        <v>721</v>
      </c>
      <c r="O65" s="53">
        <f t="shared" si="0"/>
        <v>0.14808917197452232</v>
      </c>
      <c r="P65" s="53">
        <f t="shared" si="1"/>
        <v>0.1300940438871474</v>
      </c>
    </row>
    <row r="66" spans="1:16" s="43" customFormat="1" ht="15" customHeight="1" x14ac:dyDescent="0.2">
      <c r="A66" s="2" t="s">
        <v>121</v>
      </c>
      <c r="B66" s="23" t="s">
        <v>95</v>
      </c>
      <c r="C66" s="62" t="s">
        <v>64</v>
      </c>
      <c r="D66" s="49" t="s">
        <v>100</v>
      </c>
      <c r="E66" s="49" t="s">
        <v>100</v>
      </c>
      <c r="F66" s="49" t="s">
        <v>100</v>
      </c>
      <c r="G66" s="49" t="s">
        <v>100</v>
      </c>
      <c r="H66" s="49" t="s">
        <v>100</v>
      </c>
      <c r="I66" s="49" t="s">
        <v>100</v>
      </c>
      <c r="J66" s="83">
        <v>36.1111111111111</v>
      </c>
      <c r="K66" s="49" t="s">
        <v>100</v>
      </c>
      <c r="L66" s="44" t="s">
        <v>100</v>
      </c>
      <c r="M66" s="44">
        <v>48.360655737704917</v>
      </c>
      <c r="N66" s="44">
        <v>32.5842696629214</v>
      </c>
      <c r="O66" s="44" t="s">
        <v>100</v>
      </c>
      <c r="P66" s="44">
        <f>N66-M66</f>
        <v>-15.776386074783517</v>
      </c>
    </row>
    <row r="67" spans="1:16" s="43" customFormat="1" ht="15" customHeight="1" x14ac:dyDescent="0.2">
      <c r="A67" s="2" t="s">
        <v>121</v>
      </c>
      <c r="B67" s="23" t="s">
        <v>95</v>
      </c>
      <c r="C67" s="63" t="s">
        <v>65</v>
      </c>
      <c r="D67" s="49" t="s">
        <v>100</v>
      </c>
      <c r="E67" s="49" t="s">
        <v>100</v>
      </c>
      <c r="F67" s="49" t="s">
        <v>100</v>
      </c>
      <c r="G67" s="49" t="s">
        <v>100</v>
      </c>
      <c r="H67" s="49" t="s">
        <v>100</v>
      </c>
      <c r="I67" s="49" t="s">
        <v>100</v>
      </c>
      <c r="J67" s="49" t="s">
        <v>100</v>
      </c>
      <c r="K67" s="49" t="s">
        <v>100</v>
      </c>
      <c r="L67" s="47" t="s">
        <v>100</v>
      </c>
      <c r="M67" s="47">
        <v>4.7288135593220337</v>
      </c>
      <c r="N67" s="47">
        <v>4.9241379310344797</v>
      </c>
      <c r="O67" s="48" t="s">
        <v>100</v>
      </c>
      <c r="P67" s="48">
        <f>N67/M67-1</f>
        <v>4.1305153874674927E-2</v>
      </c>
    </row>
    <row r="68" spans="1:16" s="43" customFormat="1" ht="15" customHeight="1" x14ac:dyDescent="0.2">
      <c r="A68" s="2" t="s">
        <v>121</v>
      </c>
      <c r="B68" s="23" t="s">
        <v>95</v>
      </c>
      <c r="C68" s="63" t="s">
        <v>66</v>
      </c>
      <c r="D68" s="2">
        <v>0</v>
      </c>
      <c r="E68" s="2">
        <v>6</v>
      </c>
      <c r="F68" s="2">
        <v>3</v>
      </c>
      <c r="G68" s="2">
        <v>5</v>
      </c>
      <c r="H68" s="2">
        <v>2</v>
      </c>
      <c r="I68" s="84">
        <v>5</v>
      </c>
      <c r="J68" s="84">
        <v>61</v>
      </c>
      <c r="K68" s="84">
        <v>7</v>
      </c>
      <c r="L68" s="84">
        <v>28</v>
      </c>
      <c r="M68" s="84">
        <v>279</v>
      </c>
      <c r="N68" s="84">
        <v>714</v>
      </c>
      <c r="O68" s="48" t="s">
        <v>100</v>
      </c>
      <c r="P68" s="48">
        <f t="shared" si="1"/>
        <v>1.5591397849462365</v>
      </c>
    </row>
    <row r="69" spans="1:16" s="43" customFormat="1" ht="15" customHeight="1" x14ac:dyDescent="0.2">
      <c r="A69" s="2" t="s">
        <v>121</v>
      </c>
      <c r="B69" s="23" t="s">
        <v>95</v>
      </c>
      <c r="C69" s="63" t="s">
        <v>67</v>
      </c>
      <c r="D69" s="85">
        <v>0</v>
      </c>
      <c r="E69" s="85">
        <v>1</v>
      </c>
      <c r="F69" s="85">
        <v>2</v>
      </c>
      <c r="G69" s="85">
        <v>3</v>
      </c>
      <c r="H69" s="85">
        <v>1</v>
      </c>
      <c r="I69" s="84">
        <v>1</v>
      </c>
      <c r="J69" s="84">
        <v>13</v>
      </c>
      <c r="K69" s="84">
        <v>2</v>
      </c>
      <c r="L69" s="84">
        <v>7</v>
      </c>
      <c r="M69" s="84">
        <v>59</v>
      </c>
      <c r="N69" s="84">
        <v>145</v>
      </c>
      <c r="O69" s="48" t="s">
        <v>100</v>
      </c>
      <c r="P69" s="48">
        <f t="shared" si="1"/>
        <v>1.4576271186440679</v>
      </c>
    </row>
    <row r="70" spans="1:16" s="43" customFormat="1" ht="15" customHeight="1" x14ac:dyDescent="0.2">
      <c r="A70" s="70" t="s">
        <v>121</v>
      </c>
      <c r="B70" s="65" t="s">
        <v>95</v>
      </c>
      <c r="C70" s="66" t="s">
        <v>68</v>
      </c>
      <c r="D70" s="86">
        <v>1</v>
      </c>
      <c r="E70" s="86">
        <v>2</v>
      </c>
      <c r="F70" s="86">
        <v>13</v>
      </c>
      <c r="G70" s="86">
        <v>16</v>
      </c>
      <c r="H70" s="86">
        <v>2</v>
      </c>
      <c r="I70" s="86">
        <v>7</v>
      </c>
      <c r="J70" s="86">
        <v>36</v>
      </c>
      <c r="K70" s="86">
        <v>13</v>
      </c>
      <c r="L70" s="86">
        <v>27</v>
      </c>
      <c r="M70" s="86">
        <v>122</v>
      </c>
      <c r="N70" s="86">
        <v>445</v>
      </c>
      <c r="O70" s="53" t="s">
        <v>100</v>
      </c>
      <c r="P70" s="53">
        <f t="shared" si="1"/>
        <v>2.6475409836065573</v>
      </c>
    </row>
    <row r="71" spans="1:16" s="43" customFormat="1" ht="15" customHeight="1" x14ac:dyDescent="0.2">
      <c r="A71" s="2" t="s">
        <v>122</v>
      </c>
      <c r="B71" s="2" t="s">
        <v>122</v>
      </c>
      <c r="C71" s="62" t="s">
        <v>64</v>
      </c>
      <c r="D71" s="44">
        <v>41.029231032497897</v>
      </c>
      <c r="E71" s="44">
        <v>42.916372112573796</v>
      </c>
      <c r="F71" s="44">
        <v>42.595799476044597</v>
      </c>
      <c r="G71" s="44">
        <v>42.229412378666098</v>
      </c>
      <c r="H71" s="44">
        <v>40.944175192963598</v>
      </c>
      <c r="I71" s="44">
        <v>38.4108759201212</v>
      </c>
      <c r="J71" s="44">
        <v>37.775700140240502</v>
      </c>
      <c r="K71" s="44">
        <v>34.206330031408598</v>
      </c>
      <c r="L71" s="44">
        <v>31.213184609600201</v>
      </c>
      <c r="M71" s="44">
        <v>32.161712591306859</v>
      </c>
      <c r="N71" s="44">
        <v>32.485500663825</v>
      </c>
      <c r="O71" s="44">
        <f>N71-D71</f>
        <v>-8.5437303686728967</v>
      </c>
      <c r="P71" s="44">
        <f>N71-M71</f>
        <v>0.32378807251814123</v>
      </c>
    </row>
    <row r="72" spans="1:16" s="43" customFormat="1" ht="15" customHeight="1" x14ac:dyDescent="0.2">
      <c r="A72" s="2" t="s">
        <v>122</v>
      </c>
      <c r="B72" s="2" t="s">
        <v>122</v>
      </c>
      <c r="C72" s="63" t="s">
        <v>65</v>
      </c>
      <c r="D72" s="47">
        <v>3.2471373322211301</v>
      </c>
      <c r="E72" s="47">
        <v>3.4111388122161901</v>
      </c>
      <c r="F72" s="47">
        <v>3.61299906181591</v>
      </c>
      <c r="G72" s="47">
        <v>3.7857760751359399</v>
      </c>
      <c r="H72" s="47">
        <v>3.9157533245652498</v>
      </c>
      <c r="I72" s="47">
        <v>4.0473134054648803</v>
      </c>
      <c r="J72" s="47">
        <v>3.9125885926425901</v>
      </c>
      <c r="K72" s="47">
        <v>3.64882045486651</v>
      </c>
      <c r="L72" s="47">
        <v>3.5404537241517802</v>
      </c>
      <c r="M72" s="47">
        <v>4.0697099167978417</v>
      </c>
      <c r="N72" s="47">
        <v>4.3445902344590204</v>
      </c>
      <c r="O72" s="48">
        <f>N72/D72-1</f>
        <v>0.33797551195261666</v>
      </c>
      <c r="P72" s="48">
        <f>N72/M72-1</f>
        <v>6.7542975612734146E-2</v>
      </c>
    </row>
    <row r="73" spans="1:16" s="43" customFormat="1" ht="15" customHeight="1" x14ac:dyDescent="0.2">
      <c r="A73" s="2" t="s">
        <v>122</v>
      </c>
      <c r="B73" s="2" t="s">
        <v>122</v>
      </c>
      <c r="C73" s="63" t="s">
        <v>66</v>
      </c>
      <c r="D73" s="49">
        <v>85640</v>
      </c>
      <c r="E73" s="49">
        <v>76621</v>
      </c>
      <c r="F73" s="49">
        <v>69319</v>
      </c>
      <c r="G73" s="49">
        <v>61269</v>
      </c>
      <c r="H73" s="49">
        <v>53591</v>
      </c>
      <c r="I73" s="49">
        <v>44140</v>
      </c>
      <c r="J73" s="49">
        <v>34779</v>
      </c>
      <c r="K73" s="49">
        <v>25830</v>
      </c>
      <c r="L73" s="49">
        <v>17635</v>
      </c>
      <c r="M73" s="49">
        <v>18098</v>
      </c>
      <c r="N73" s="49">
        <v>20198</v>
      </c>
      <c r="O73" s="48">
        <f t="shared" ref="O73:O75" si="2">N73/D73-1</f>
        <v>-0.76415226529659042</v>
      </c>
      <c r="P73" s="48">
        <f t="shared" ref="P73:P75" si="3">N73/M73-1</f>
        <v>0.11603492098574431</v>
      </c>
    </row>
    <row r="74" spans="1:16" s="43" customFormat="1" ht="15" customHeight="1" x14ac:dyDescent="0.2">
      <c r="A74" s="2" t="s">
        <v>122</v>
      </c>
      <c r="B74" s="2" t="s">
        <v>122</v>
      </c>
      <c r="C74" s="63" t="s">
        <v>67</v>
      </c>
      <c r="D74" s="49">
        <v>26374</v>
      </c>
      <c r="E74" s="49">
        <v>22462</v>
      </c>
      <c r="F74" s="49">
        <v>19186</v>
      </c>
      <c r="G74" s="49">
        <v>16184</v>
      </c>
      <c r="H74" s="49">
        <v>13686</v>
      </c>
      <c r="I74" s="49">
        <v>10906</v>
      </c>
      <c r="J74" s="49">
        <v>8889</v>
      </c>
      <c r="K74" s="49">
        <v>7079</v>
      </c>
      <c r="L74" s="49">
        <v>4981</v>
      </c>
      <c r="M74" s="49">
        <v>4447</v>
      </c>
      <c r="N74" s="49">
        <v>4649</v>
      </c>
      <c r="O74" s="48">
        <f t="shared" si="2"/>
        <v>-0.82372791385455368</v>
      </c>
      <c r="P74" s="48">
        <f t="shared" si="3"/>
        <v>4.5423881268270794E-2</v>
      </c>
    </row>
    <row r="75" spans="1:16" s="43" customFormat="1" ht="15" customHeight="1" x14ac:dyDescent="0.2">
      <c r="A75" s="70" t="s">
        <v>122</v>
      </c>
      <c r="B75" s="70" t="s">
        <v>122</v>
      </c>
      <c r="C75" s="66" t="s">
        <v>68</v>
      </c>
      <c r="D75" s="67">
        <v>64281</v>
      </c>
      <c r="E75" s="67">
        <v>52339</v>
      </c>
      <c r="F75" s="67">
        <v>45042</v>
      </c>
      <c r="G75" s="67">
        <v>38324</v>
      </c>
      <c r="H75" s="67">
        <v>33426</v>
      </c>
      <c r="I75" s="67">
        <v>28393</v>
      </c>
      <c r="J75" s="67">
        <v>23531</v>
      </c>
      <c r="K75" s="67">
        <v>20695</v>
      </c>
      <c r="L75" s="67">
        <v>15958</v>
      </c>
      <c r="M75" s="67">
        <v>13827</v>
      </c>
      <c r="N75" s="67">
        <v>14311</v>
      </c>
      <c r="O75" s="53">
        <f t="shared" si="2"/>
        <v>-0.77736811810643891</v>
      </c>
      <c r="P75" s="53">
        <f t="shared" si="3"/>
        <v>3.5003977724741508E-2</v>
      </c>
    </row>
    <row r="76" spans="1:16" s="43" customFormat="1" ht="15" customHeight="1" x14ac:dyDescent="0.2">
      <c r="C76" s="63"/>
      <c r="D76" s="49"/>
      <c r="E76" s="49"/>
      <c r="F76" s="49"/>
      <c r="G76" s="49"/>
      <c r="H76" s="49"/>
      <c r="I76" s="49"/>
      <c r="J76" s="49"/>
      <c r="K76" s="49"/>
      <c r="L76" s="49"/>
      <c r="M76" s="49"/>
      <c r="N76" s="49"/>
      <c r="O76" s="48"/>
      <c r="P76" s="48"/>
    </row>
    <row r="79" spans="1:16" ht="15" customHeight="1" x14ac:dyDescent="0.2">
      <c r="N79" s="71"/>
    </row>
  </sheetData>
  <pageMargins left="0.75000000000000011" right="0.75000000000000011" top="1" bottom="1" header="0.5" footer="0.5"/>
  <pageSetup paperSize="0" scale="52" fitToWidth="0" fitToHeight="0" orientation="landscape" horizontalDpi="0" verticalDpi="0" copies="0"/>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75"/>
  <sheetViews>
    <sheetView workbookViewId="0">
      <selection activeCell="J46" sqref="J46"/>
    </sheetView>
  </sheetViews>
  <sheetFormatPr defaultColWidth="9.140625" defaultRowHeight="15" customHeight="1" x14ac:dyDescent="0.2"/>
  <cols>
    <col min="1" max="1" width="28.28515625" style="2" customWidth="1"/>
    <col min="2" max="2" width="42" style="2" customWidth="1"/>
    <col min="3" max="3" width="42.28515625" style="2" customWidth="1"/>
    <col min="4" max="7" width="8.7109375" style="2" customWidth="1"/>
    <col min="8" max="8" width="9.140625" style="2" customWidth="1"/>
    <col min="9" max="16384" width="9.140625" style="2"/>
  </cols>
  <sheetData>
    <row r="1" spans="1:7" ht="15" customHeight="1" x14ac:dyDescent="0.25">
      <c r="A1" s="1" t="s">
        <v>123</v>
      </c>
    </row>
    <row r="2" spans="1:7" ht="15" customHeight="1" x14ac:dyDescent="0.2">
      <c r="A2" s="38" t="s">
        <v>102</v>
      </c>
    </row>
    <row r="3" spans="1:7" ht="15" customHeight="1" x14ac:dyDescent="0.2">
      <c r="A3" s="38" t="s">
        <v>84</v>
      </c>
    </row>
    <row r="4" spans="1:7" s="43" customFormat="1" ht="77.45" customHeight="1" x14ac:dyDescent="0.2">
      <c r="A4" s="72" t="s">
        <v>103</v>
      </c>
      <c r="B4" s="72" t="s">
        <v>104</v>
      </c>
      <c r="C4" s="41" t="s">
        <v>71</v>
      </c>
      <c r="D4" s="74" t="s">
        <v>72</v>
      </c>
      <c r="E4" s="74" t="s">
        <v>73</v>
      </c>
      <c r="F4" s="74" t="s">
        <v>74</v>
      </c>
      <c r="G4" s="74" t="s">
        <v>75</v>
      </c>
    </row>
    <row r="5" spans="1:7" s="43" customFormat="1" ht="15" customHeight="1" x14ac:dyDescent="0.2">
      <c r="A5" s="2" t="s">
        <v>105</v>
      </c>
      <c r="B5" s="23" t="s">
        <v>106</v>
      </c>
      <c r="C5" s="62" t="s">
        <v>64</v>
      </c>
      <c r="D5" s="44">
        <v>25.800711743772201</v>
      </c>
      <c r="E5" s="44">
        <v>28</v>
      </c>
      <c r="F5" s="44">
        <v>21.969696969697001</v>
      </c>
      <c r="G5" s="44">
        <v>20.382165605095501</v>
      </c>
    </row>
    <row r="6" spans="1:7" s="43" customFormat="1" ht="15" customHeight="1" x14ac:dyDescent="0.2">
      <c r="A6" s="2" t="s">
        <v>105</v>
      </c>
      <c r="B6" s="23" t="s">
        <v>106</v>
      </c>
      <c r="C6" s="63" t="s">
        <v>65</v>
      </c>
      <c r="D6" s="47">
        <v>4.1793103448275897</v>
      </c>
      <c r="E6" s="47">
        <v>4.1964285714285703</v>
      </c>
      <c r="F6" s="47">
        <v>4.5689655172413799</v>
      </c>
      <c r="G6" s="47">
        <v>3.4375</v>
      </c>
    </row>
    <row r="7" spans="1:7" s="43" customFormat="1" ht="15" customHeight="1" x14ac:dyDescent="0.2">
      <c r="A7" s="2" t="s">
        <v>105</v>
      </c>
      <c r="B7" s="23" t="s">
        <v>106</v>
      </c>
      <c r="C7" s="63" t="s">
        <v>66</v>
      </c>
      <c r="D7" s="49">
        <v>606</v>
      </c>
      <c r="E7" s="49">
        <v>705</v>
      </c>
      <c r="F7" s="49">
        <v>530</v>
      </c>
      <c r="G7" s="49">
        <v>330</v>
      </c>
    </row>
    <row r="8" spans="1:7" s="43" customFormat="1" ht="15" customHeight="1" x14ac:dyDescent="0.2">
      <c r="A8" s="2" t="s">
        <v>105</v>
      </c>
      <c r="B8" s="23" t="s">
        <v>106</v>
      </c>
      <c r="C8" s="63" t="s">
        <v>67</v>
      </c>
      <c r="D8" s="49">
        <v>145</v>
      </c>
      <c r="E8" s="49">
        <v>168</v>
      </c>
      <c r="F8" s="49">
        <v>116</v>
      </c>
      <c r="G8" s="49">
        <v>96</v>
      </c>
    </row>
    <row r="9" spans="1:7" s="43" customFormat="1" ht="15" customHeight="1" x14ac:dyDescent="0.2">
      <c r="A9" s="70" t="s">
        <v>105</v>
      </c>
      <c r="B9" s="65" t="s">
        <v>106</v>
      </c>
      <c r="C9" s="66" t="s">
        <v>68</v>
      </c>
      <c r="D9" s="67">
        <v>562</v>
      </c>
      <c r="E9" s="67">
        <v>600</v>
      </c>
      <c r="F9" s="67">
        <v>528</v>
      </c>
      <c r="G9" s="67">
        <v>471</v>
      </c>
    </row>
    <row r="10" spans="1:7" s="43" customFormat="1" ht="15" customHeight="1" x14ac:dyDescent="0.2">
      <c r="A10" s="2" t="s">
        <v>105</v>
      </c>
      <c r="B10" s="23" t="s">
        <v>107</v>
      </c>
      <c r="C10" s="62" t="s">
        <v>64</v>
      </c>
      <c r="D10" s="44">
        <v>5</v>
      </c>
      <c r="E10" s="44">
        <v>6.5573770491803298</v>
      </c>
      <c r="F10" s="44">
        <v>11.9047619047619</v>
      </c>
      <c r="G10" s="44">
        <v>10.869565217391299</v>
      </c>
    </row>
    <row r="11" spans="1:7" s="43" customFormat="1" ht="15" customHeight="1" x14ac:dyDescent="0.2">
      <c r="A11" s="2" t="s">
        <v>105</v>
      </c>
      <c r="B11" s="23" t="s">
        <v>107</v>
      </c>
      <c r="C11" s="63" t="s">
        <v>65</v>
      </c>
      <c r="D11" s="47" t="s">
        <v>100</v>
      </c>
      <c r="E11" s="47" t="s">
        <v>100</v>
      </c>
      <c r="F11" s="47" t="s">
        <v>100</v>
      </c>
      <c r="G11" s="47" t="s">
        <v>100</v>
      </c>
    </row>
    <row r="12" spans="1:7" s="43" customFormat="1" ht="15" customHeight="1" x14ac:dyDescent="0.2">
      <c r="A12" s="2" t="s">
        <v>105</v>
      </c>
      <c r="B12" s="23" t="s">
        <v>107</v>
      </c>
      <c r="C12" s="63" t="s">
        <v>66</v>
      </c>
      <c r="D12" s="49">
        <v>6</v>
      </c>
      <c r="E12" s="49">
        <v>6</v>
      </c>
      <c r="F12" s="49">
        <v>7</v>
      </c>
      <c r="G12" s="49">
        <v>9</v>
      </c>
    </row>
    <row r="13" spans="1:7" s="43" customFormat="1" ht="15" customHeight="1" x14ac:dyDescent="0.2">
      <c r="A13" s="2" t="s">
        <v>105</v>
      </c>
      <c r="B13" s="23" t="s">
        <v>107</v>
      </c>
      <c r="C13" s="63" t="s">
        <v>67</v>
      </c>
      <c r="D13" s="49">
        <v>2</v>
      </c>
      <c r="E13" s="49">
        <v>4</v>
      </c>
      <c r="F13" s="49">
        <v>5</v>
      </c>
      <c r="G13" s="49">
        <v>5</v>
      </c>
    </row>
    <row r="14" spans="1:7" s="43" customFormat="1" ht="15" customHeight="1" x14ac:dyDescent="0.2">
      <c r="A14" s="70" t="s">
        <v>105</v>
      </c>
      <c r="B14" s="65" t="s">
        <v>107</v>
      </c>
      <c r="C14" s="66" t="s">
        <v>68</v>
      </c>
      <c r="D14" s="67">
        <v>40</v>
      </c>
      <c r="E14" s="67">
        <v>61</v>
      </c>
      <c r="F14" s="67">
        <v>42</v>
      </c>
      <c r="G14" s="67">
        <v>46</v>
      </c>
    </row>
    <row r="15" spans="1:7" s="43" customFormat="1" ht="15" customHeight="1" x14ac:dyDescent="0.2">
      <c r="A15" s="2" t="s">
        <v>105</v>
      </c>
      <c r="B15" s="23" t="s">
        <v>108</v>
      </c>
      <c r="C15" s="62" t="s">
        <v>64</v>
      </c>
      <c r="D15" s="44">
        <v>39.880952380952401</v>
      </c>
      <c r="E15" s="44">
        <v>36.744186046511601</v>
      </c>
      <c r="F15" s="44">
        <v>33.3333333333333</v>
      </c>
      <c r="G15" s="44">
        <v>41.125541125541098</v>
      </c>
    </row>
    <row r="16" spans="1:7" s="43" customFormat="1" ht="15" customHeight="1" x14ac:dyDescent="0.2">
      <c r="A16" s="2" t="s">
        <v>105</v>
      </c>
      <c r="B16" s="23" t="s">
        <v>108</v>
      </c>
      <c r="C16" s="63" t="s">
        <v>65</v>
      </c>
      <c r="D16" s="47">
        <v>4.2537313432835804</v>
      </c>
      <c r="E16" s="47">
        <v>3.4556962025316502</v>
      </c>
      <c r="F16" s="47">
        <v>3.2063492063492101</v>
      </c>
      <c r="G16" s="47">
        <v>3.8</v>
      </c>
    </row>
    <row r="17" spans="1:7" s="43" customFormat="1" ht="15" customHeight="1" x14ac:dyDescent="0.2">
      <c r="A17" s="2" t="s">
        <v>105</v>
      </c>
      <c r="B17" s="23" t="s">
        <v>108</v>
      </c>
      <c r="C17" s="63" t="s">
        <v>66</v>
      </c>
      <c r="D17" s="49">
        <v>285</v>
      </c>
      <c r="E17" s="49">
        <v>273</v>
      </c>
      <c r="F17" s="49">
        <v>202</v>
      </c>
      <c r="G17" s="49">
        <v>361</v>
      </c>
    </row>
    <row r="18" spans="1:7" s="43" customFormat="1" ht="15" customHeight="1" x14ac:dyDescent="0.2">
      <c r="A18" s="2" t="s">
        <v>105</v>
      </c>
      <c r="B18" s="23" t="s">
        <v>108</v>
      </c>
      <c r="C18" s="63" t="s">
        <v>67</v>
      </c>
      <c r="D18" s="49">
        <v>67</v>
      </c>
      <c r="E18" s="49">
        <v>79</v>
      </c>
      <c r="F18" s="49">
        <v>63</v>
      </c>
      <c r="G18" s="49">
        <v>95</v>
      </c>
    </row>
    <row r="19" spans="1:7" s="43" customFormat="1" ht="15" customHeight="1" x14ac:dyDescent="0.2">
      <c r="A19" s="70" t="s">
        <v>105</v>
      </c>
      <c r="B19" s="65" t="s">
        <v>108</v>
      </c>
      <c r="C19" s="66" t="s">
        <v>68</v>
      </c>
      <c r="D19" s="67">
        <v>168</v>
      </c>
      <c r="E19" s="67">
        <v>215</v>
      </c>
      <c r="F19" s="67">
        <v>189</v>
      </c>
      <c r="G19" s="67">
        <v>231</v>
      </c>
    </row>
    <row r="20" spans="1:7" s="43" customFormat="1" ht="15" customHeight="1" x14ac:dyDescent="0.2">
      <c r="A20" s="2" t="s">
        <v>105</v>
      </c>
      <c r="B20" s="23" t="s">
        <v>109</v>
      </c>
      <c r="C20" s="62" t="s">
        <v>64</v>
      </c>
      <c r="D20" s="44">
        <v>46.608315098468303</v>
      </c>
      <c r="E20" s="44">
        <v>40.393013100436697</v>
      </c>
      <c r="F20" s="44">
        <v>43.877551020408198</v>
      </c>
      <c r="G20" s="44">
        <v>46.640316205533601</v>
      </c>
    </row>
    <row r="21" spans="1:7" s="43" customFormat="1" ht="15" customHeight="1" x14ac:dyDescent="0.2">
      <c r="A21" s="2" t="s">
        <v>105</v>
      </c>
      <c r="B21" s="23" t="s">
        <v>109</v>
      </c>
      <c r="C21" s="63" t="s">
        <v>65</v>
      </c>
      <c r="D21" s="47">
        <v>5.6525821596244104</v>
      </c>
      <c r="E21" s="47">
        <v>4.9351351351351296</v>
      </c>
      <c r="F21" s="47">
        <v>4.7720930232558096</v>
      </c>
      <c r="G21" s="47">
        <v>5.4067796610169498</v>
      </c>
    </row>
    <row r="22" spans="1:7" s="43" customFormat="1" ht="15" customHeight="1" x14ac:dyDescent="0.2">
      <c r="A22" s="2" t="s">
        <v>105</v>
      </c>
      <c r="B22" s="23" t="s">
        <v>109</v>
      </c>
      <c r="C22" s="63" t="s">
        <v>66</v>
      </c>
      <c r="D22" s="49">
        <v>1204</v>
      </c>
      <c r="E22" s="49">
        <v>913</v>
      </c>
      <c r="F22" s="49">
        <v>1026</v>
      </c>
      <c r="G22" s="49">
        <v>1276</v>
      </c>
    </row>
    <row r="23" spans="1:7" s="43" customFormat="1" ht="15" customHeight="1" x14ac:dyDescent="0.2">
      <c r="A23" s="2" t="s">
        <v>105</v>
      </c>
      <c r="B23" s="23" t="s">
        <v>109</v>
      </c>
      <c r="C23" s="63" t="s">
        <v>67</v>
      </c>
      <c r="D23" s="49">
        <v>213</v>
      </c>
      <c r="E23" s="49">
        <v>185</v>
      </c>
      <c r="F23" s="49">
        <v>215</v>
      </c>
      <c r="G23" s="49">
        <v>236</v>
      </c>
    </row>
    <row r="24" spans="1:7" s="43" customFormat="1" ht="15" customHeight="1" x14ac:dyDescent="0.2">
      <c r="A24" s="70" t="s">
        <v>105</v>
      </c>
      <c r="B24" s="65" t="s">
        <v>109</v>
      </c>
      <c r="C24" s="66" t="s">
        <v>68</v>
      </c>
      <c r="D24" s="67">
        <v>457</v>
      </c>
      <c r="E24" s="67">
        <v>458</v>
      </c>
      <c r="F24" s="67">
        <v>490</v>
      </c>
      <c r="G24" s="67">
        <v>506</v>
      </c>
    </row>
    <row r="25" spans="1:7" s="43" customFormat="1" ht="15" customHeight="1" x14ac:dyDescent="0.2">
      <c r="A25" s="2" t="s">
        <v>105</v>
      </c>
      <c r="B25" s="23" t="s">
        <v>110</v>
      </c>
      <c r="C25" s="62" t="s">
        <v>64</v>
      </c>
      <c r="D25" s="44">
        <v>29.8507462686567</v>
      </c>
      <c r="E25" s="44">
        <v>43.076923076923102</v>
      </c>
      <c r="F25" s="44">
        <v>35.526315789473699</v>
      </c>
      <c r="G25" s="44">
        <v>30</v>
      </c>
    </row>
    <row r="26" spans="1:7" s="43" customFormat="1" ht="15" customHeight="1" x14ac:dyDescent="0.2">
      <c r="A26" s="2" t="s">
        <v>105</v>
      </c>
      <c r="B26" s="23" t="s">
        <v>110</v>
      </c>
      <c r="C26" s="63" t="s">
        <v>65</v>
      </c>
      <c r="D26" s="47" t="s">
        <v>100</v>
      </c>
      <c r="E26" s="47" t="s">
        <v>100</v>
      </c>
      <c r="F26" s="47" t="s">
        <v>100</v>
      </c>
      <c r="G26" s="47" t="s">
        <v>100</v>
      </c>
    </row>
    <row r="27" spans="1:7" s="43" customFormat="1" ht="15" customHeight="1" x14ac:dyDescent="0.2">
      <c r="A27" s="2" t="s">
        <v>105</v>
      </c>
      <c r="B27" s="23" t="s">
        <v>110</v>
      </c>
      <c r="C27" s="63" t="s">
        <v>66</v>
      </c>
      <c r="D27" s="49">
        <v>173</v>
      </c>
      <c r="E27" s="49">
        <v>209</v>
      </c>
      <c r="F27" s="49">
        <v>140</v>
      </c>
      <c r="G27" s="49">
        <v>162</v>
      </c>
    </row>
    <row r="28" spans="1:7" s="43" customFormat="1" ht="15" customHeight="1" x14ac:dyDescent="0.2">
      <c r="A28" s="2" t="s">
        <v>105</v>
      </c>
      <c r="B28" s="23" t="s">
        <v>110</v>
      </c>
      <c r="C28" s="63" t="s">
        <v>67</v>
      </c>
      <c r="D28" s="49">
        <v>20</v>
      </c>
      <c r="E28" s="49">
        <v>28</v>
      </c>
      <c r="F28" s="49">
        <v>27</v>
      </c>
      <c r="G28" s="49">
        <v>21</v>
      </c>
    </row>
    <row r="29" spans="1:7" s="43" customFormat="1" ht="15" customHeight="1" x14ac:dyDescent="0.2">
      <c r="A29" s="70" t="s">
        <v>105</v>
      </c>
      <c r="B29" s="65" t="s">
        <v>110</v>
      </c>
      <c r="C29" s="66" t="s">
        <v>68</v>
      </c>
      <c r="D29" s="67">
        <v>67</v>
      </c>
      <c r="E29" s="67">
        <v>65</v>
      </c>
      <c r="F29" s="67">
        <v>76</v>
      </c>
      <c r="G29" s="67">
        <v>70</v>
      </c>
    </row>
    <row r="30" spans="1:7" s="43" customFormat="1" ht="15" customHeight="1" x14ac:dyDescent="0.2">
      <c r="A30" s="2" t="s">
        <v>111</v>
      </c>
      <c r="B30" s="23" t="s">
        <v>112</v>
      </c>
      <c r="C30" s="62" t="s">
        <v>64</v>
      </c>
      <c r="D30" s="44">
        <v>41.463414634146297</v>
      </c>
      <c r="E30" s="44">
        <v>40.7035175879397</v>
      </c>
      <c r="F30" s="44">
        <v>34.536082474226802</v>
      </c>
      <c r="G30" s="44">
        <v>36.945812807881801</v>
      </c>
    </row>
    <row r="31" spans="1:7" s="43" customFormat="1" ht="15" customHeight="1" x14ac:dyDescent="0.2">
      <c r="A31" s="2" t="s">
        <v>111</v>
      </c>
      <c r="B31" s="23" t="s">
        <v>112</v>
      </c>
      <c r="C31" s="63" t="s">
        <v>65</v>
      </c>
      <c r="D31" s="47">
        <v>3.3529411764705901</v>
      </c>
      <c r="E31" s="47">
        <v>3.4506172839506202</v>
      </c>
      <c r="F31" s="47">
        <v>3.6865671641790998</v>
      </c>
      <c r="G31" s="47">
        <v>3.1933333333333298</v>
      </c>
    </row>
    <row r="32" spans="1:7" s="43" customFormat="1" ht="15" customHeight="1" x14ac:dyDescent="0.2">
      <c r="A32" s="2" t="s">
        <v>111</v>
      </c>
      <c r="B32" s="23" t="s">
        <v>112</v>
      </c>
      <c r="C32" s="63" t="s">
        <v>66</v>
      </c>
      <c r="D32" s="49">
        <v>627</v>
      </c>
      <c r="E32" s="49">
        <v>559</v>
      </c>
      <c r="F32" s="49">
        <v>494</v>
      </c>
      <c r="G32" s="49">
        <v>479</v>
      </c>
    </row>
    <row r="33" spans="1:7" s="43" customFormat="1" ht="15" customHeight="1" x14ac:dyDescent="0.2">
      <c r="A33" s="2" t="s">
        <v>111</v>
      </c>
      <c r="B33" s="23" t="s">
        <v>112</v>
      </c>
      <c r="C33" s="63" t="s">
        <v>67</v>
      </c>
      <c r="D33" s="49">
        <v>187</v>
      </c>
      <c r="E33" s="49">
        <v>162</v>
      </c>
      <c r="F33" s="49">
        <v>134</v>
      </c>
      <c r="G33" s="49">
        <v>150</v>
      </c>
    </row>
    <row r="34" spans="1:7" s="43" customFormat="1" ht="15" customHeight="1" x14ac:dyDescent="0.2">
      <c r="A34" s="70" t="s">
        <v>111</v>
      </c>
      <c r="B34" s="65" t="s">
        <v>112</v>
      </c>
      <c r="C34" s="66" t="s">
        <v>68</v>
      </c>
      <c r="D34" s="67">
        <v>451</v>
      </c>
      <c r="E34" s="67">
        <v>398</v>
      </c>
      <c r="F34" s="67">
        <v>388</v>
      </c>
      <c r="G34" s="67">
        <v>406</v>
      </c>
    </row>
    <row r="35" spans="1:7" s="43" customFormat="1" ht="15" customHeight="1" x14ac:dyDescent="0.2">
      <c r="A35" s="2" t="s">
        <v>111</v>
      </c>
      <c r="B35" s="23" t="s">
        <v>113</v>
      </c>
      <c r="C35" s="62" t="s">
        <v>64</v>
      </c>
      <c r="D35" s="44">
        <v>21.767594108019601</v>
      </c>
      <c r="E35" s="44">
        <v>26.998223801065699</v>
      </c>
      <c r="F35" s="44">
        <v>23.0460921843687</v>
      </c>
      <c r="G35" s="44">
        <v>28.450106157112501</v>
      </c>
    </row>
    <row r="36" spans="1:7" s="43" customFormat="1" ht="15" customHeight="1" x14ac:dyDescent="0.2">
      <c r="A36" s="2" t="s">
        <v>111</v>
      </c>
      <c r="B36" s="23" t="s">
        <v>113</v>
      </c>
      <c r="C36" s="63" t="s">
        <v>65</v>
      </c>
      <c r="D36" s="47">
        <v>3.11278195488722</v>
      </c>
      <c r="E36" s="47">
        <v>3.3157894736842102</v>
      </c>
      <c r="F36" s="47">
        <v>2.9565217391304301</v>
      </c>
      <c r="G36" s="47">
        <v>3.9925373134328401</v>
      </c>
    </row>
    <row r="37" spans="1:7" s="43" customFormat="1" ht="15" customHeight="1" x14ac:dyDescent="0.2">
      <c r="A37" s="2" t="s">
        <v>111</v>
      </c>
      <c r="B37" s="23" t="s">
        <v>113</v>
      </c>
      <c r="C37" s="63" t="s">
        <v>66</v>
      </c>
      <c r="D37" s="49">
        <v>414</v>
      </c>
      <c r="E37" s="49">
        <v>504</v>
      </c>
      <c r="F37" s="49">
        <v>340</v>
      </c>
      <c r="G37" s="49">
        <v>535</v>
      </c>
    </row>
    <row r="38" spans="1:7" s="43" customFormat="1" ht="15" customHeight="1" x14ac:dyDescent="0.2">
      <c r="A38" s="2" t="s">
        <v>111</v>
      </c>
      <c r="B38" s="23" t="s">
        <v>113</v>
      </c>
      <c r="C38" s="63" t="s">
        <v>67</v>
      </c>
      <c r="D38" s="49">
        <v>133</v>
      </c>
      <c r="E38" s="49">
        <v>152</v>
      </c>
      <c r="F38" s="49">
        <v>115</v>
      </c>
      <c r="G38" s="49">
        <v>134</v>
      </c>
    </row>
    <row r="39" spans="1:7" s="43" customFormat="1" ht="15" customHeight="1" x14ac:dyDescent="0.2">
      <c r="A39" s="70" t="s">
        <v>111</v>
      </c>
      <c r="B39" s="65" t="s">
        <v>113</v>
      </c>
      <c r="C39" s="66" t="s">
        <v>68</v>
      </c>
      <c r="D39" s="67">
        <v>611</v>
      </c>
      <c r="E39" s="67">
        <v>563</v>
      </c>
      <c r="F39" s="67">
        <v>499</v>
      </c>
      <c r="G39" s="67">
        <v>471</v>
      </c>
    </row>
    <row r="40" spans="1:7" s="43" customFormat="1" ht="15" customHeight="1" x14ac:dyDescent="0.2">
      <c r="A40" s="2" t="s">
        <v>111</v>
      </c>
      <c r="B40" s="23" t="s">
        <v>114</v>
      </c>
      <c r="C40" s="62" t="s">
        <v>64</v>
      </c>
      <c r="D40" s="44">
        <v>33.673469387755098</v>
      </c>
      <c r="E40" s="44">
        <v>28.421052631578899</v>
      </c>
      <c r="F40" s="44">
        <v>23.595505617977501</v>
      </c>
      <c r="G40" s="44">
        <v>25.581395348837201</v>
      </c>
    </row>
    <row r="41" spans="1:7" s="43" customFormat="1" ht="15" customHeight="1" x14ac:dyDescent="0.2">
      <c r="A41" s="2" t="s">
        <v>111</v>
      </c>
      <c r="B41" s="23" t="s">
        <v>114</v>
      </c>
      <c r="C41" s="63" t="s">
        <v>65</v>
      </c>
      <c r="D41" s="47">
        <v>3.3636363636363602</v>
      </c>
      <c r="E41" s="47" t="s">
        <v>100</v>
      </c>
      <c r="F41" s="47" t="s">
        <v>100</v>
      </c>
      <c r="G41" s="47">
        <v>4.1212121212121202</v>
      </c>
    </row>
    <row r="42" spans="1:7" s="43" customFormat="1" ht="15" customHeight="1" x14ac:dyDescent="0.2">
      <c r="A42" s="2" t="s">
        <v>111</v>
      </c>
      <c r="B42" s="23" t="s">
        <v>114</v>
      </c>
      <c r="C42" s="63" t="s">
        <v>66</v>
      </c>
      <c r="D42" s="49">
        <v>111</v>
      </c>
      <c r="E42" s="49">
        <v>123</v>
      </c>
      <c r="F42" s="49">
        <v>67</v>
      </c>
      <c r="G42" s="49">
        <v>136</v>
      </c>
    </row>
    <row r="43" spans="1:7" s="43" customFormat="1" ht="15" customHeight="1" x14ac:dyDescent="0.2">
      <c r="A43" s="2" t="s">
        <v>111</v>
      </c>
      <c r="B43" s="23" t="s">
        <v>114</v>
      </c>
      <c r="C43" s="63" t="s">
        <v>67</v>
      </c>
      <c r="D43" s="49">
        <v>33</v>
      </c>
      <c r="E43" s="49">
        <v>27</v>
      </c>
      <c r="F43" s="49">
        <v>21</v>
      </c>
      <c r="G43" s="49">
        <v>33</v>
      </c>
    </row>
    <row r="44" spans="1:7" s="43" customFormat="1" ht="15" customHeight="1" x14ac:dyDescent="0.2">
      <c r="A44" s="70" t="s">
        <v>111</v>
      </c>
      <c r="B44" s="65" t="s">
        <v>114</v>
      </c>
      <c r="C44" s="66" t="s">
        <v>68</v>
      </c>
      <c r="D44" s="67">
        <v>98</v>
      </c>
      <c r="E44" s="67">
        <v>95</v>
      </c>
      <c r="F44" s="67">
        <v>89</v>
      </c>
      <c r="G44" s="67">
        <v>129</v>
      </c>
    </row>
    <row r="45" spans="1:7" s="43" customFormat="1" ht="15" customHeight="1" x14ac:dyDescent="0.2">
      <c r="A45" s="2" t="s">
        <v>111</v>
      </c>
      <c r="B45" s="23" t="s">
        <v>115</v>
      </c>
      <c r="C45" s="62" t="s">
        <v>64</v>
      </c>
      <c r="D45" s="44">
        <v>28.712871287128699</v>
      </c>
      <c r="E45" s="44">
        <v>18.947368421052602</v>
      </c>
      <c r="F45" s="44">
        <v>22.764227642276399</v>
      </c>
      <c r="G45" s="44">
        <v>27.397260273972599</v>
      </c>
    </row>
    <row r="46" spans="1:7" s="43" customFormat="1" ht="15" customHeight="1" x14ac:dyDescent="0.2">
      <c r="A46" s="2" t="s">
        <v>111</v>
      </c>
      <c r="B46" s="23" t="s">
        <v>115</v>
      </c>
      <c r="C46" s="63" t="s">
        <v>65</v>
      </c>
      <c r="D46" s="47" t="s">
        <v>100</v>
      </c>
      <c r="E46" s="47" t="s">
        <v>100</v>
      </c>
      <c r="F46" s="47" t="s">
        <v>100</v>
      </c>
      <c r="G46" s="47">
        <v>5.15</v>
      </c>
    </row>
    <row r="47" spans="1:7" s="43" customFormat="1" ht="15" customHeight="1" x14ac:dyDescent="0.2">
      <c r="A47" s="2" t="s">
        <v>111</v>
      </c>
      <c r="B47" s="23" t="s">
        <v>115</v>
      </c>
      <c r="C47" s="63" t="s">
        <v>66</v>
      </c>
      <c r="D47" s="49">
        <v>103</v>
      </c>
      <c r="E47" s="49">
        <v>61</v>
      </c>
      <c r="F47" s="49">
        <v>124</v>
      </c>
      <c r="G47" s="49">
        <v>206</v>
      </c>
    </row>
    <row r="48" spans="1:7" s="43" customFormat="1" ht="15" customHeight="1" x14ac:dyDescent="0.2">
      <c r="A48" s="2" t="s">
        <v>111</v>
      </c>
      <c r="B48" s="23" t="s">
        <v>115</v>
      </c>
      <c r="C48" s="63" t="s">
        <v>67</v>
      </c>
      <c r="D48" s="49">
        <v>29</v>
      </c>
      <c r="E48" s="49">
        <v>18</v>
      </c>
      <c r="F48" s="49">
        <v>28</v>
      </c>
      <c r="G48" s="49">
        <v>40</v>
      </c>
    </row>
    <row r="49" spans="1:7" s="43" customFormat="1" ht="15" customHeight="1" x14ac:dyDescent="0.2">
      <c r="A49" s="70" t="s">
        <v>111</v>
      </c>
      <c r="B49" s="65" t="s">
        <v>115</v>
      </c>
      <c r="C49" s="66" t="s">
        <v>68</v>
      </c>
      <c r="D49" s="67">
        <v>101</v>
      </c>
      <c r="E49" s="67">
        <v>95</v>
      </c>
      <c r="F49" s="67">
        <v>123</v>
      </c>
      <c r="G49" s="67">
        <v>146</v>
      </c>
    </row>
    <row r="50" spans="1:7" s="43" customFormat="1" ht="15" customHeight="1" x14ac:dyDescent="0.2">
      <c r="A50" s="2" t="s">
        <v>116</v>
      </c>
      <c r="B50" s="23" t="s">
        <v>117</v>
      </c>
      <c r="C50" s="62" t="s">
        <v>64</v>
      </c>
      <c r="D50" s="44">
        <v>32.692307692307701</v>
      </c>
      <c r="E50" s="44">
        <v>36.538461538461497</v>
      </c>
      <c r="F50" s="44">
        <v>50.877192982456101</v>
      </c>
      <c r="G50" s="44">
        <v>50.746268656716403</v>
      </c>
    </row>
    <row r="51" spans="1:7" s="43" customFormat="1" ht="15" customHeight="1" x14ac:dyDescent="0.2">
      <c r="A51" s="2" t="s">
        <v>116</v>
      </c>
      <c r="B51" s="23" t="s">
        <v>117</v>
      </c>
      <c r="C51" s="63" t="s">
        <v>65</v>
      </c>
      <c r="D51" s="47" t="s">
        <v>100</v>
      </c>
      <c r="E51" s="47" t="s">
        <v>100</v>
      </c>
      <c r="F51" s="47" t="s">
        <v>100</v>
      </c>
      <c r="G51" s="47">
        <v>3.5882352941176499</v>
      </c>
    </row>
    <row r="52" spans="1:7" s="43" customFormat="1" ht="15" customHeight="1" x14ac:dyDescent="0.2">
      <c r="A52" s="2" t="s">
        <v>116</v>
      </c>
      <c r="B52" s="23" t="s">
        <v>117</v>
      </c>
      <c r="C52" s="63" t="s">
        <v>66</v>
      </c>
      <c r="D52" s="49">
        <v>153</v>
      </c>
      <c r="E52" s="49">
        <v>92</v>
      </c>
      <c r="F52" s="49">
        <v>111</v>
      </c>
      <c r="G52" s="49">
        <v>122</v>
      </c>
    </row>
    <row r="53" spans="1:7" s="43" customFormat="1" ht="15" customHeight="1" x14ac:dyDescent="0.2">
      <c r="A53" s="2" t="s">
        <v>116</v>
      </c>
      <c r="B53" s="23" t="s">
        <v>117</v>
      </c>
      <c r="C53" s="63" t="s">
        <v>67</v>
      </c>
      <c r="D53" s="49">
        <v>17</v>
      </c>
      <c r="E53" s="49">
        <v>19</v>
      </c>
      <c r="F53" s="49">
        <v>29</v>
      </c>
      <c r="G53" s="49">
        <v>34</v>
      </c>
    </row>
    <row r="54" spans="1:7" s="43" customFormat="1" ht="15" customHeight="1" x14ac:dyDescent="0.2">
      <c r="A54" s="70" t="s">
        <v>116</v>
      </c>
      <c r="B54" s="65" t="s">
        <v>117</v>
      </c>
      <c r="C54" s="66" t="s">
        <v>68</v>
      </c>
      <c r="D54" s="67">
        <v>52</v>
      </c>
      <c r="E54" s="67">
        <v>52</v>
      </c>
      <c r="F54" s="67">
        <v>57</v>
      </c>
      <c r="G54" s="67">
        <v>67</v>
      </c>
    </row>
    <row r="55" spans="1:7" s="43" customFormat="1" ht="15" customHeight="1" x14ac:dyDescent="0.2">
      <c r="A55" s="2" t="s">
        <v>118</v>
      </c>
      <c r="B55" s="23" t="s">
        <v>119</v>
      </c>
      <c r="C55" s="62" t="s">
        <v>64</v>
      </c>
      <c r="D55" s="44">
        <v>35.723951285520997</v>
      </c>
      <c r="E55" s="44">
        <v>33.700137551581797</v>
      </c>
      <c r="F55" s="44">
        <v>36.520584329349298</v>
      </c>
      <c r="G55" s="44">
        <v>35.642135642135599</v>
      </c>
    </row>
    <row r="56" spans="1:7" s="43" customFormat="1" ht="15" customHeight="1" x14ac:dyDescent="0.2">
      <c r="A56" s="2" t="s">
        <v>118</v>
      </c>
      <c r="B56" s="23" t="s">
        <v>119</v>
      </c>
      <c r="C56" s="63" t="s">
        <v>65</v>
      </c>
      <c r="D56" s="47">
        <v>4.5568181818181799</v>
      </c>
      <c r="E56" s="47">
        <v>4.6285714285714299</v>
      </c>
      <c r="F56" s="47">
        <v>4.4218181818181801</v>
      </c>
      <c r="G56" s="47">
        <v>5.0647773279352197</v>
      </c>
    </row>
    <row r="57" spans="1:7" s="43" customFormat="1" ht="15" customHeight="1" x14ac:dyDescent="0.2">
      <c r="A57" s="2" t="s">
        <v>118</v>
      </c>
      <c r="B57" s="23" t="s">
        <v>119</v>
      </c>
      <c r="C57" s="63" t="s">
        <v>66</v>
      </c>
      <c r="D57" s="49">
        <v>1203</v>
      </c>
      <c r="E57" s="49">
        <v>1134</v>
      </c>
      <c r="F57" s="49">
        <v>1216</v>
      </c>
      <c r="G57" s="49">
        <v>1251</v>
      </c>
    </row>
    <row r="58" spans="1:7" s="43" customFormat="1" ht="15" customHeight="1" x14ac:dyDescent="0.2">
      <c r="A58" s="2" t="s">
        <v>118</v>
      </c>
      <c r="B58" s="23" t="s">
        <v>119</v>
      </c>
      <c r="C58" s="63" t="s">
        <v>67</v>
      </c>
      <c r="D58" s="49">
        <v>264</v>
      </c>
      <c r="E58" s="49">
        <v>245</v>
      </c>
      <c r="F58" s="49">
        <v>275</v>
      </c>
      <c r="G58" s="49">
        <v>247</v>
      </c>
    </row>
    <row r="59" spans="1:7" s="43" customFormat="1" ht="15" customHeight="1" x14ac:dyDescent="0.2">
      <c r="A59" s="70" t="s">
        <v>118</v>
      </c>
      <c r="B59" s="65" t="s">
        <v>119</v>
      </c>
      <c r="C59" s="66" t="s">
        <v>68</v>
      </c>
      <c r="D59" s="67">
        <v>739</v>
      </c>
      <c r="E59" s="67">
        <v>727</v>
      </c>
      <c r="F59" s="67">
        <v>753</v>
      </c>
      <c r="G59" s="67">
        <v>693</v>
      </c>
    </row>
    <row r="60" spans="1:7" s="43" customFormat="1" ht="15" customHeight="1" x14ac:dyDescent="0.2">
      <c r="A60" s="2" t="s">
        <v>118</v>
      </c>
      <c r="B60" s="23" t="s">
        <v>120</v>
      </c>
      <c r="C60" s="62" t="s">
        <v>64</v>
      </c>
      <c r="D60" s="44">
        <v>30.681818181818201</v>
      </c>
      <c r="E60" s="44">
        <v>24.870466321243502</v>
      </c>
      <c r="F60" s="44">
        <v>23.699421965317899</v>
      </c>
      <c r="G60" s="44">
        <v>25.139664804469302</v>
      </c>
    </row>
    <row r="61" spans="1:7" s="43" customFormat="1" ht="15" customHeight="1" x14ac:dyDescent="0.2">
      <c r="A61" s="2" t="s">
        <v>118</v>
      </c>
      <c r="B61" s="23" t="s">
        <v>120</v>
      </c>
      <c r="C61" s="63" t="s">
        <v>65</v>
      </c>
      <c r="D61" s="47">
        <v>4.1296296296296298</v>
      </c>
      <c r="E61" s="47">
        <v>4.8125</v>
      </c>
      <c r="F61" s="47">
        <v>4.2195121951219496</v>
      </c>
      <c r="G61" s="47">
        <v>5.9777777777777796</v>
      </c>
    </row>
    <row r="62" spans="1:7" s="43" customFormat="1" ht="15" customHeight="1" x14ac:dyDescent="0.2">
      <c r="A62" s="2" t="s">
        <v>118</v>
      </c>
      <c r="B62" s="23" t="s">
        <v>120</v>
      </c>
      <c r="C62" s="63" t="s">
        <v>66</v>
      </c>
      <c r="D62" s="49">
        <v>223</v>
      </c>
      <c r="E62" s="49">
        <v>231</v>
      </c>
      <c r="F62" s="49">
        <v>173</v>
      </c>
      <c r="G62" s="49">
        <v>269</v>
      </c>
    </row>
    <row r="63" spans="1:7" s="43" customFormat="1" ht="15" customHeight="1" x14ac:dyDescent="0.2">
      <c r="A63" s="2" t="s">
        <v>118</v>
      </c>
      <c r="B63" s="23" t="s">
        <v>120</v>
      </c>
      <c r="C63" s="63" t="s">
        <v>67</v>
      </c>
      <c r="D63" s="49">
        <v>54</v>
      </c>
      <c r="E63" s="49">
        <v>48</v>
      </c>
      <c r="F63" s="49">
        <v>41</v>
      </c>
      <c r="G63" s="49">
        <v>45</v>
      </c>
    </row>
    <row r="64" spans="1:7" s="43" customFormat="1" ht="15" customHeight="1" x14ac:dyDescent="0.2">
      <c r="A64" s="70" t="s">
        <v>118</v>
      </c>
      <c r="B64" s="65" t="s">
        <v>120</v>
      </c>
      <c r="C64" s="66" t="s">
        <v>68</v>
      </c>
      <c r="D64" s="67">
        <v>176</v>
      </c>
      <c r="E64" s="67">
        <v>193</v>
      </c>
      <c r="F64" s="67">
        <v>173</v>
      </c>
      <c r="G64" s="67">
        <v>179</v>
      </c>
    </row>
    <row r="65" spans="1:7" s="43" customFormat="1" ht="15" customHeight="1" x14ac:dyDescent="0.2">
      <c r="A65" s="2" t="s">
        <v>121</v>
      </c>
      <c r="B65" s="23" t="s">
        <v>95</v>
      </c>
      <c r="C65" s="62" t="s">
        <v>64</v>
      </c>
      <c r="D65" s="83">
        <v>55.319148936170201</v>
      </c>
      <c r="E65" s="83">
        <v>29.523809523809501</v>
      </c>
      <c r="F65" s="83">
        <v>31.707317073170699</v>
      </c>
      <c r="G65" s="83">
        <v>28.823529411764699</v>
      </c>
    </row>
    <row r="66" spans="1:7" s="43" customFormat="1" ht="15" customHeight="1" x14ac:dyDescent="0.2">
      <c r="A66" s="2" t="s">
        <v>121</v>
      </c>
      <c r="B66" s="23" t="s">
        <v>95</v>
      </c>
      <c r="C66" s="63" t="s">
        <v>65</v>
      </c>
      <c r="D66" s="49" t="s">
        <v>100</v>
      </c>
      <c r="E66" s="49">
        <v>4.3548387096774199</v>
      </c>
      <c r="F66" s="49">
        <v>5.0769230769230802</v>
      </c>
      <c r="G66" s="49">
        <v>4.4897959183673501</v>
      </c>
    </row>
    <row r="67" spans="1:7" s="43" customFormat="1" ht="15" customHeight="1" x14ac:dyDescent="0.2">
      <c r="A67" s="2" t="s">
        <v>121</v>
      </c>
      <c r="B67" s="23" t="s">
        <v>95</v>
      </c>
      <c r="C67" s="63" t="s">
        <v>66</v>
      </c>
      <c r="D67" s="2">
        <v>161</v>
      </c>
      <c r="E67" s="2">
        <v>135</v>
      </c>
      <c r="F67" s="2">
        <v>198</v>
      </c>
      <c r="G67" s="2">
        <v>220</v>
      </c>
    </row>
    <row r="68" spans="1:7" s="43" customFormat="1" ht="15" customHeight="1" x14ac:dyDescent="0.2">
      <c r="A68" s="2" t="s">
        <v>121</v>
      </c>
      <c r="B68" s="23" t="s">
        <v>95</v>
      </c>
      <c r="C68" s="63" t="s">
        <v>67</v>
      </c>
      <c r="D68" s="85">
        <v>26</v>
      </c>
      <c r="E68" s="85">
        <v>31</v>
      </c>
      <c r="F68" s="85">
        <v>39</v>
      </c>
      <c r="G68" s="85">
        <v>49</v>
      </c>
    </row>
    <row r="69" spans="1:7" s="43" customFormat="1" ht="15" customHeight="1" x14ac:dyDescent="0.2">
      <c r="A69" s="70" t="s">
        <v>121</v>
      </c>
      <c r="B69" s="65" t="s">
        <v>95</v>
      </c>
      <c r="C69" s="66" t="s">
        <v>68</v>
      </c>
      <c r="D69" s="86">
        <v>47</v>
      </c>
      <c r="E69" s="86">
        <v>105</v>
      </c>
      <c r="F69" s="86">
        <v>123</v>
      </c>
      <c r="G69" s="86">
        <v>170</v>
      </c>
    </row>
    <row r="70" spans="1:7" s="43" customFormat="1" ht="15" customHeight="1" x14ac:dyDescent="0.2">
      <c r="A70" s="2" t="s">
        <v>122</v>
      </c>
      <c r="B70" s="2" t="s">
        <v>122</v>
      </c>
      <c r="C70" s="62" t="s">
        <v>64</v>
      </c>
      <c r="D70" s="44">
        <v>33.342673017651997</v>
      </c>
      <c r="E70" s="44">
        <v>32.147780534877299</v>
      </c>
      <c r="F70" s="44">
        <v>31.388101983002802</v>
      </c>
      <c r="G70" s="44">
        <v>33.054393305439298</v>
      </c>
    </row>
    <row r="71" spans="1:7" s="43" customFormat="1" ht="15" customHeight="1" x14ac:dyDescent="0.2">
      <c r="A71" s="2" t="s">
        <v>122</v>
      </c>
      <c r="B71" s="2" t="s">
        <v>122</v>
      </c>
      <c r="C71" s="63" t="s">
        <v>65</v>
      </c>
      <c r="D71" s="47">
        <v>4.4277310924369804</v>
      </c>
      <c r="E71" s="47">
        <v>4.2409948542024001</v>
      </c>
      <c r="F71" s="47">
        <v>4.1768953068592101</v>
      </c>
      <c r="G71" s="47">
        <v>4.5198312236286897</v>
      </c>
    </row>
    <row r="72" spans="1:7" s="43" customFormat="1" ht="15" customHeight="1" x14ac:dyDescent="0.2">
      <c r="A72" s="2" t="s">
        <v>122</v>
      </c>
      <c r="B72" s="2" t="s">
        <v>122</v>
      </c>
      <c r="C72" s="63" t="s">
        <v>66</v>
      </c>
      <c r="D72" s="49">
        <v>5269</v>
      </c>
      <c r="E72" s="49">
        <v>4945</v>
      </c>
      <c r="F72" s="49">
        <v>4628</v>
      </c>
      <c r="G72" s="49">
        <v>5356</v>
      </c>
    </row>
    <row r="73" spans="1:7" s="43" customFormat="1" ht="15" customHeight="1" x14ac:dyDescent="0.2">
      <c r="A73" s="2" t="s">
        <v>122</v>
      </c>
      <c r="B73" s="2" t="s">
        <v>122</v>
      </c>
      <c r="C73" s="63" t="s">
        <v>67</v>
      </c>
      <c r="D73" s="49">
        <v>1190</v>
      </c>
      <c r="E73" s="49">
        <v>1166</v>
      </c>
      <c r="F73" s="49">
        <v>1108</v>
      </c>
      <c r="G73" s="49">
        <v>1185</v>
      </c>
    </row>
    <row r="74" spans="1:7" s="43" customFormat="1" ht="15" customHeight="1" x14ac:dyDescent="0.2">
      <c r="A74" s="70" t="s">
        <v>122</v>
      </c>
      <c r="B74" s="70" t="s">
        <v>122</v>
      </c>
      <c r="C74" s="66" t="s">
        <v>68</v>
      </c>
      <c r="D74" s="67">
        <v>3569</v>
      </c>
      <c r="E74" s="67">
        <v>3627</v>
      </c>
      <c r="F74" s="67">
        <v>3530</v>
      </c>
      <c r="G74" s="67">
        <v>3585</v>
      </c>
    </row>
    <row r="75" spans="1:7" s="43" customFormat="1" ht="15" customHeight="1" x14ac:dyDescent="0.2">
      <c r="C75" s="63"/>
      <c r="D75" s="49"/>
      <c r="E75" s="49"/>
      <c r="F75" s="49"/>
      <c r="G75" s="49"/>
    </row>
  </sheetData>
  <pageMargins left="0.75000000000000011" right="0.75000000000000011" top="1" bottom="1" header="0.5" footer="0.5"/>
  <pageSetup paperSize="0" scale="52" fitToWidth="0" fitToHeight="0" orientation="landscape" horizontalDpi="0" verticalDpi="0" copies="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Props1.xml><?xml version="1.0" encoding="utf-8"?>
<ds:datastoreItem xmlns:ds="http://schemas.openxmlformats.org/officeDocument/2006/customXml" ds:itemID="{A32DA7A8-15AD-4C91-98C6-3AC1407279C0}">
  <ds:schemaRefs>
    <ds:schemaRef ds:uri="http://schemas.microsoft.com/sharepoint/v3/contenttype/forms"/>
  </ds:schemaRefs>
</ds:datastoreItem>
</file>

<file path=customXml/itemProps2.xml><?xml version="1.0" encoding="utf-8"?>
<ds:datastoreItem xmlns:ds="http://schemas.openxmlformats.org/officeDocument/2006/customXml" ds:itemID="{75EED866-AF44-4EC7-BD08-398BA12DFC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F895790-F9EE-4F59-9CBD-7B1FAFABDD86}">
  <ds:schemaRefs>
    <ds:schemaRef ds:uri="http://schemas.microsoft.com/office/2006/documentManagement/types"/>
    <ds:schemaRef ds:uri="http://purl.org/dc/elements/1.1/"/>
    <ds:schemaRef ds:uri="http://schemas.microsoft.com/office/2006/metadata/properties"/>
    <ds:schemaRef ds:uri="0f13c265-9706-4cf4-a569-ee2f853908ca"/>
    <ds:schemaRef ds:uri="dfa5b71b-593b-4447-9578-fe176d6be02d"/>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11</vt:i4>
      </vt:variant>
    </vt:vector>
  </HeadingPairs>
  <TitlesOfParts>
    <vt:vector size="29" baseType="lpstr">
      <vt:lpstr>Cover</vt:lpstr>
      <vt:lpstr>Notes</vt:lpstr>
      <vt:lpstr>8.1a and 8.1b</vt:lpstr>
      <vt:lpstr>8.2a and 8.2b</vt:lpstr>
      <vt:lpstr>8.3a and 8.3b</vt:lpstr>
      <vt:lpstr>8.4a</vt:lpstr>
      <vt:lpstr>8.4b</vt:lpstr>
      <vt:lpstr>8.5a</vt:lpstr>
      <vt:lpstr>8.5b</vt:lpstr>
      <vt:lpstr>8.6a</vt:lpstr>
      <vt:lpstr>8.6b</vt:lpstr>
      <vt:lpstr>8.7a</vt:lpstr>
      <vt:lpstr>8.7b</vt:lpstr>
      <vt:lpstr>8.8a</vt:lpstr>
      <vt:lpstr>8.8b</vt:lpstr>
      <vt:lpstr>8.9a</vt:lpstr>
      <vt:lpstr>8.9b</vt:lpstr>
      <vt:lpstr>8.10</vt:lpstr>
      <vt:lpstr>'8.10'!Print_Area</vt:lpstr>
      <vt:lpstr>'8.1a and 8.1b'!Print_Area</vt:lpstr>
      <vt:lpstr>'8.5a'!Print_Area</vt:lpstr>
      <vt:lpstr>'8.5b'!Print_Area</vt:lpstr>
      <vt:lpstr>'8.10'!Print_Titles</vt:lpstr>
      <vt:lpstr>'8.5a'!Print_Titles</vt:lpstr>
      <vt:lpstr>'8.5b'!Print_Titles</vt:lpstr>
      <vt:lpstr>'8.6a'!Print_Titles</vt:lpstr>
      <vt:lpstr>'8.6b'!Print_Titles</vt:lpstr>
      <vt:lpstr>'8.7a'!Print_Titles</vt:lpstr>
      <vt:lpstr>'8.7b'!Print_Titles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Strevens, Chris (YJB)</dc:creator>
  <cp:keywords/>
  <dc:description/>
  <cp:lastModifiedBy>Strevens, Chris (YJB)</cp:lastModifiedBy>
  <cp:revision/>
  <dcterms:created xsi:type="dcterms:W3CDTF">2018-01-23T18:16:29Z</dcterms:created>
  <dcterms:modified xsi:type="dcterms:W3CDTF">2025-01-29T10:37:57Z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