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mc:AlternateContent xmlns:mc="http://schemas.openxmlformats.org/markup-compatibility/2006">
    <mc:Choice Requires="x15">
      <x15ac:absPath xmlns:x15ac="http://schemas.microsoft.com/office/spreadsheetml/2010/11/ac" url="/Users/bethgoulstone/Documents/"/>
    </mc:Choice>
  </mc:AlternateContent>
  <xr:revisionPtr revIDLastSave="0" documentId="8_{3899D496-D428-884A-B917-AC036ADA9EF7}" xr6:coauthVersionLast="47" xr6:coauthVersionMax="47" xr10:uidLastSave="{00000000-0000-0000-0000-000000000000}"/>
  <bookViews>
    <workbookView xWindow="0" yWindow="760" windowWidth="29040" windowHeight="15720" tabRatio="700" xr2:uid="{00000000-000D-0000-FFFF-FFFF00000000}"/>
  </bookViews>
  <sheets>
    <sheet name="Cover sheet" sheetId="40" r:id="rId1"/>
    <sheet name="Metadata" sheetId="32" r:id="rId2"/>
    <sheet name="Contents" sheetId="1" r:id="rId3"/>
    <sheet name="Table A1" sheetId="2" r:id="rId4"/>
    <sheet name="Table A2" sheetId="3" r:id="rId5"/>
    <sheet name="Table A3" sheetId="4" r:id="rId6"/>
    <sheet name="Table A4" sheetId="5" r:id="rId7"/>
    <sheet name="Table A5" sheetId="6" r:id="rId8"/>
    <sheet name="Data for A6" sheetId="7" state="hidden" r:id="rId9"/>
    <sheet name="Table A6" sheetId="37" r:id="rId10"/>
    <sheet name="Table A7" sheetId="10" r:id="rId11"/>
    <sheet name="Table A8" sheetId="11" r:id="rId12"/>
    <sheet name="Table A9" sheetId="12" r:id="rId13"/>
    <sheet name="Table A10" sheetId="13" r:id="rId14"/>
    <sheet name="Table A11" sheetId="14" r:id="rId15"/>
    <sheet name="Table B1" sheetId="42" r:id="rId16"/>
    <sheet name="Table B2" sheetId="18" r:id="rId17"/>
    <sheet name="Table B3" sheetId="38" r:id="rId18"/>
    <sheet name="Table B4" sheetId="20" r:id="rId19"/>
    <sheet name="Data for C1" sheetId="30" state="hidden" r:id="rId20"/>
    <sheet name="Table B5" sheetId="39" r:id="rId21"/>
    <sheet name="Table C1" sheetId="36" r:id="rId22"/>
    <sheet name="Table C2" sheetId="28" r:id="rId23"/>
    <sheet name="Table C3" sheetId="29" r:id="rId24"/>
  </sheets>
  <definedNames>
    <definedName name="_xlnm.Print_Area" localSheetId="8">'Data for A6'!$A$1:$J$25</definedName>
    <definedName name="_xlnm.Print_Area" localSheetId="3">'Table A1'!$A$1:$F$72</definedName>
    <definedName name="_xlnm.Print_Area" localSheetId="13">'Table A10'!$A$1:$C$72</definedName>
    <definedName name="_xlnm.Print_Area" localSheetId="14">'Table A11'!$A$1:$E$18</definedName>
    <definedName name="_xlnm.Print_Area" localSheetId="4">'Table A2'!$A$1:$E$49</definedName>
    <definedName name="_xlnm.Print_Area" localSheetId="5">'Table A3'!$A$1:$E$46</definedName>
    <definedName name="_xlnm.Print_Area" localSheetId="6">'Table A4'!$A$1:$K$43</definedName>
    <definedName name="_xlnm.Print_Area" localSheetId="7">'Table A5'!$A$1:$F$51</definedName>
    <definedName name="_xlnm.Print_Area" localSheetId="10">'Table A7'!$A$1:$D$19</definedName>
    <definedName name="_xlnm.Print_Area" localSheetId="11">'Table A8'!$A$1:$F$104</definedName>
    <definedName name="_xlnm.Print_Area" localSheetId="12">'Table A9'!$A$1:$C$44</definedName>
    <definedName name="_xlnm.Print_Area" localSheetId="15">'Table B1'!$A$1:$N$116</definedName>
    <definedName name="_xlnm.Print_Area" localSheetId="16">'Table B2'!$A$1:$E$24</definedName>
    <definedName name="_xlnm.Print_Area" localSheetId="17">'Table B3'!$A$1:$K$27</definedName>
    <definedName name="_xlnm.Print_Area" localSheetId="18">'Table B4'!$A$1:$E$54</definedName>
    <definedName name="_xlnm.Print_Area" localSheetId="20">'Table B5'!$A$1:$G$115</definedName>
    <definedName name="_xlnm.Print_Area" localSheetId="22">'Table C2'!$A$1:$D$34</definedName>
    <definedName name="_xlnm.Print_Area" localSheetId="23">'Table C3'!$A$1:$K$37</definedName>
  </definedNames>
  <calcPr calcId="191028" refMode="R1C1" iterateCount="0" calcOnSave="0"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9" i="7" l="1"/>
  <c r="H29" i="7"/>
  <c r="B35" i="30"/>
  <c r="C35" i="30"/>
  <c r="C50" i="30"/>
  <c r="D35" i="30"/>
  <c r="E35" i="30"/>
  <c r="F35" i="30"/>
  <c r="G35" i="30"/>
  <c r="H35" i="30"/>
  <c r="I35" i="30"/>
  <c r="I58" i="30"/>
  <c r="J35" i="30"/>
  <c r="K35" i="30"/>
  <c r="K50" i="30"/>
  <c r="L35" i="30"/>
  <c r="M35" i="30"/>
  <c r="N35" i="30"/>
  <c r="O35" i="30"/>
  <c r="P35" i="30"/>
  <c r="Q35" i="30"/>
  <c r="Q68" i="30"/>
  <c r="R35" i="30"/>
  <c r="R49" i="30"/>
  <c r="B31" i="7"/>
  <c r="B41" i="7"/>
  <c r="C41" i="7"/>
  <c r="D41" i="7"/>
  <c r="E41" i="7"/>
  <c r="F41" i="7"/>
  <c r="G41" i="7"/>
  <c r="H41" i="7"/>
  <c r="B30" i="7"/>
  <c r="C30" i="7"/>
  <c r="D30" i="7"/>
  <c r="E30" i="7"/>
  <c r="F30" i="7"/>
  <c r="G30" i="7"/>
  <c r="H30" i="7"/>
  <c r="C31" i="7"/>
  <c r="D31" i="7"/>
  <c r="E31" i="7"/>
  <c r="F31" i="7"/>
  <c r="G31" i="7"/>
  <c r="H31" i="7"/>
  <c r="B32" i="7"/>
  <c r="C32" i="7"/>
  <c r="D32" i="7"/>
  <c r="E32" i="7"/>
  <c r="F32" i="7"/>
  <c r="G32" i="7"/>
  <c r="H32" i="7"/>
  <c r="B33" i="7"/>
  <c r="C33" i="7"/>
  <c r="D33" i="7"/>
  <c r="E33" i="7"/>
  <c r="F33" i="7"/>
  <c r="G33" i="7"/>
  <c r="H33" i="7"/>
  <c r="B34" i="7"/>
  <c r="C34" i="7"/>
  <c r="D34" i="7"/>
  <c r="E34" i="7"/>
  <c r="F34" i="7"/>
  <c r="G34" i="7"/>
  <c r="H34" i="7"/>
  <c r="B35" i="7"/>
  <c r="C35" i="7"/>
  <c r="D35" i="7"/>
  <c r="E35" i="7"/>
  <c r="F35" i="7"/>
  <c r="G35" i="7"/>
  <c r="H35" i="7"/>
  <c r="B36" i="7"/>
  <c r="C36" i="7"/>
  <c r="D36" i="7"/>
  <c r="E36" i="7"/>
  <c r="F36" i="7"/>
  <c r="G36" i="7"/>
  <c r="H36" i="7"/>
  <c r="B37" i="7"/>
  <c r="C37" i="7"/>
  <c r="D37" i="7"/>
  <c r="E37" i="7"/>
  <c r="F37" i="7"/>
  <c r="G37" i="7"/>
  <c r="H37" i="7"/>
  <c r="B38" i="7"/>
  <c r="C38" i="7"/>
  <c r="D38" i="7"/>
  <c r="E38" i="7"/>
  <c r="F38" i="7"/>
  <c r="G38" i="7"/>
  <c r="H38" i="7"/>
  <c r="B39" i="7"/>
  <c r="C39" i="7"/>
  <c r="D39" i="7"/>
  <c r="E39" i="7"/>
  <c r="F39" i="7"/>
  <c r="G39" i="7"/>
  <c r="H39" i="7"/>
  <c r="B40" i="7"/>
  <c r="C40" i="7"/>
  <c r="D40" i="7"/>
  <c r="E40" i="7"/>
  <c r="F40" i="7"/>
  <c r="G40" i="7"/>
  <c r="H40" i="7"/>
  <c r="C29" i="7"/>
  <c r="D29" i="7"/>
  <c r="E29" i="7"/>
  <c r="F29" i="7"/>
  <c r="G29" i="7"/>
  <c r="B29" i="7"/>
  <c r="I36" i="7"/>
  <c r="R74" i="30"/>
  <c r="R77" i="30"/>
  <c r="R71" i="30"/>
  <c r="R75" i="30"/>
  <c r="I40" i="7"/>
  <c r="I33" i="7"/>
  <c r="I34" i="7"/>
  <c r="I39" i="7"/>
  <c r="I41" i="7"/>
  <c r="I35" i="7"/>
  <c r="I32" i="7"/>
  <c r="I30" i="7"/>
  <c r="I38" i="7"/>
  <c r="I31" i="7"/>
  <c r="I37" i="7"/>
  <c r="R65" i="30"/>
  <c r="R70" i="30"/>
  <c r="R62" i="30"/>
  <c r="R64" i="30"/>
  <c r="R55" i="30"/>
  <c r="R69" i="30"/>
  <c r="R53" i="30"/>
  <c r="R68" i="30"/>
  <c r="R67" i="30"/>
  <c r="R59" i="30"/>
  <c r="R51" i="30"/>
  <c r="R58" i="30"/>
  <c r="C72" i="30"/>
  <c r="D72" i="30"/>
  <c r="E72" i="30"/>
  <c r="F72" i="30"/>
  <c r="H72" i="30"/>
  <c r="I72" i="30"/>
  <c r="K72" i="30"/>
  <c r="L72" i="30"/>
  <c r="N72" i="30"/>
  <c r="Q72" i="30"/>
  <c r="C49" i="30"/>
  <c r="D49" i="30"/>
  <c r="F49" i="30"/>
  <c r="G49" i="30"/>
  <c r="J49" i="30"/>
  <c r="K49" i="30"/>
  <c r="L49" i="30"/>
  <c r="N49" i="30"/>
  <c r="O49" i="30"/>
  <c r="F50" i="30"/>
  <c r="G50" i="30"/>
  <c r="I50" i="30"/>
  <c r="J50" i="30"/>
  <c r="N50" i="30"/>
  <c r="O50" i="30"/>
  <c r="C51" i="30"/>
  <c r="D51" i="30"/>
  <c r="F51" i="30"/>
  <c r="G51" i="30"/>
  <c r="H51" i="30"/>
  <c r="J51" i="30"/>
  <c r="K51" i="30"/>
  <c r="L51" i="30"/>
  <c r="N51" i="30"/>
  <c r="O51" i="30"/>
  <c r="C52" i="30"/>
  <c r="D52" i="30"/>
  <c r="E52" i="30"/>
  <c r="F52" i="30"/>
  <c r="G52" i="30"/>
  <c r="H52" i="30"/>
  <c r="K52" i="30"/>
  <c r="L52" i="30"/>
  <c r="N52" i="30"/>
  <c r="O52" i="30"/>
  <c r="C53" i="30"/>
  <c r="F53" i="30"/>
  <c r="G53" i="30"/>
  <c r="H53" i="30"/>
  <c r="J53" i="30"/>
  <c r="K53" i="30"/>
  <c r="N53" i="30"/>
  <c r="O53" i="30"/>
  <c r="C54" i="30"/>
  <c r="E54" i="30"/>
  <c r="F54" i="30"/>
  <c r="I54" i="30"/>
  <c r="J54" i="30"/>
  <c r="K54" i="30"/>
  <c r="N54" i="30"/>
  <c r="C55" i="30"/>
  <c r="D55" i="30"/>
  <c r="F55" i="30"/>
  <c r="H55" i="30"/>
  <c r="K55" i="30"/>
  <c r="L55" i="30"/>
  <c r="N55" i="30"/>
  <c r="C56" i="30"/>
  <c r="D56" i="30"/>
  <c r="F56" i="30"/>
  <c r="G56" i="30"/>
  <c r="H56" i="30"/>
  <c r="I56" i="30"/>
  <c r="K56" i="30"/>
  <c r="L56" i="30"/>
  <c r="N56" i="30"/>
  <c r="O56" i="30"/>
  <c r="C57" i="30"/>
  <c r="D57" i="30"/>
  <c r="F57" i="30"/>
  <c r="G57" i="30"/>
  <c r="J57" i="30"/>
  <c r="K57" i="30"/>
  <c r="L57" i="30"/>
  <c r="N57" i="30"/>
  <c r="O57" i="30"/>
  <c r="F58" i="30"/>
  <c r="G58" i="30"/>
  <c r="J58" i="30"/>
  <c r="N58" i="30"/>
  <c r="O58" i="30"/>
  <c r="C59" i="30"/>
  <c r="D59" i="30"/>
  <c r="E59" i="30"/>
  <c r="F59" i="30"/>
  <c r="G59" i="30"/>
  <c r="H59" i="30"/>
  <c r="I59" i="30"/>
  <c r="J59" i="30"/>
  <c r="K59" i="30"/>
  <c r="L59" i="30"/>
  <c r="M59" i="30"/>
  <c r="N59" i="30"/>
  <c r="O59" i="30"/>
  <c r="C60" i="30"/>
  <c r="D60" i="30"/>
  <c r="E60" i="30"/>
  <c r="F60" i="30"/>
  <c r="G60" i="30"/>
  <c r="H60" i="30"/>
  <c r="K60" i="30"/>
  <c r="L60" i="30"/>
  <c r="N60" i="30"/>
  <c r="O60" i="30"/>
  <c r="C61" i="30"/>
  <c r="F61" i="30"/>
  <c r="G61" i="30"/>
  <c r="H61" i="30"/>
  <c r="J61" i="30"/>
  <c r="K61" i="30"/>
  <c r="N61" i="30"/>
  <c r="O61" i="30"/>
  <c r="C62" i="30"/>
  <c r="F62" i="30"/>
  <c r="J62" i="30"/>
  <c r="K62" i="30"/>
  <c r="M62" i="30"/>
  <c r="N62" i="30"/>
  <c r="C63" i="30"/>
  <c r="D63" i="30"/>
  <c r="E63" i="30"/>
  <c r="F63" i="30"/>
  <c r="G63" i="30"/>
  <c r="H63" i="30"/>
  <c r="I63" i="30"/>
  <c r="K63" i="30"/>
  <c r="L63" i="30"/>
  <c r="N63" i="30"/>
  <c r="O63" i="30"/>
  <c r="C64" i="30"/>
  <c r="D64" i="30"/>
  <c r="F64" i="30"/>
  <c r="G64" i="30"/>
  <c r="H64" i="30"/>
  <c r="K64" i="30"/>
  <c r="L64" i="30"/>
  <c r="N64" i="30"/>
  <c r="O64" i="30"/>
  <c r="C65" i="30"/>
  <c r="D65" i="30"/>
  <c r="F65" i="30"/>
  <c r="G65" i="30"/>
  <c r="J65" i="30"/>
  <c r="K65" i="30"/>
  <c r="L65" i="30"/>
  <c r="N65" i="30"/>
  <c r="O65" i="30"/>
  <c r="E66" i="30"/>
  <c r="F66" i="30"/>
  <c r="G66" i="30"/>
  <c r="I66" i="30"/>
  <c r="J66" i="30"/>
  <c r="M66" i="30"/>
  <c r="N66" i="30"/>
  <c r="O66" i="30"/>
  <c r="C67" i="30"/>
  <c r="D67" i="30"/>
  <c r="F67" i="30"/>
  <c r="G67" i="30"/>
  <c r="H67" i="30"/>
  <c r="J67" i="30"/>
  <c r="K67" i="30"/>
  <c r="L67" i="30"/>
  <c r="N67" i="30"/>
  <c r="O67" i="30"/>
  <c r="C68" i="30"/>
  <c r="D68" i="30"/>
  <c r="E68" i="30"/>
  <c r="F68" i="30"/>
  <c r="G68" i="30"/>
  <c r="H68" i="30"/>
  <c r="K68" i="30"/>
  <c r="L68" i="30"/>
  <c r="M68" i="30"/>
  <c r="N68" i="30"/>
  <c r="O68" i="30"/>
  <c r="C69" i="30"/>
  <c r="F69" i="30"/>
  <c r="G69" i="30"/>
  <c r="H69" i="30"/>
  <c r="J69" i="30"/>
  <c r="K69" i="30"/>
  <c r="N69" i="30"/>
  <c r="O69" i="30"/>
  <c r="C70" i="30"/>
  <c r="F70" i="30"/>
  <c r="I70" i="30"/>
  <c r="J70" i="30"/>
  <c r="K70" i="30"/>
  <c r="N70" i="30"/>
  <c r="C71" i="30"/>
  <c r="D71" i="30"/>
  <c r="F71" i="30"/>
  <c r="G71" i="30"/>
  <c r="H71" i="30"/>
  <c r="K71" i="30"/>
  <c r="L71" i="30"/>
  <c r="N71" i="30"/>
  <c r="O71" i="30"/>
  <c r="C73" i="30"/>
  <c r="D73" i="30"/>
  <c r="F73" i="30"/>
  <c r="G73" i="30"/>
  <c r="H73" i="30"/>
  <c r="K73" i="30"/>
  <c r="L73" i="30"/>
  <c r="N73" i="30"/>
  <c r="O73" i="30"/>
  <c r="C74" i="30"/>
  <c r="D74" i="30"/>
  <c r="F74" i="30"/>
  <c r="G74" i="30"/>
  <c r="J74" i="30"/>
  <c r="K74" i="30"/>
  <c r="L74" i="30"/>
  <c r="N74" i="30"/>
  <c r="O74" i="30"/>
  <c r="E75" i="30"/>
  <c r="F75" i="30"/>
  <c r="G75" i="30"/>
  <c r="J75" i="30"/>
  <c r="N75" i="30"/>
  <c r="O75" i="30"/>
  <c r="C76" i="30"/>
  <c r="D76" i="30"/>
  <c r="F76" i="30"/>
  <c r="G76" i="30"/>
  <c r="H76" i="30"/>
  <c r="I76" i="30"/>
  <c r="J76" i="30"/>
  <c r="K76" i="30"/>
  <c r="L76" i="30"/>
  <c r="N76" i="30"/>
  <c r="O76" i="30"/>
  <c r="C77" i="30"/>
  <c r="D77" i="30"/>
  <c r="F77" i="30"/>
  <c r="G77" i="30"/>
  <c r="H77" i="30"/>
  <c r="J77" i="30"/>
  <c r="K77" i="30"/>
  <c r="L77" i="30"/>
  <c r="M77" i="30"/>
  <c r="N77" i="30"/>
  <c r="O77" i="30"/>
  <c r="B50" i="30"/>
  <c r="B52" i="30"/>
  <c r="B53" i="30"/>
  <c r="B54" i="30"/>
  <c r="B55" i="30"/>
  <c r="B56" i="30"/>
  <c r="B57" i="30"/>
  <c r="B58" i="30"/>
  <c r="B60" i="30"/>
  <c r="B61" i="30"/>
  <c r="B62" i="30"/>
  <c r="B63" i="30"/>
  <c r="B64" i="30"/>
  <c r="B65" i="30"/>
  <c r="B66" i="30"/>
  <c r="B68" i="30"/>
  <c r="B69" i="30"/>
  <c r="B70" i="30"/>
  <c r="B71" i="30"/>
  <c r="B73" i="30"/>
  <c r="B74" i="30"/>
  <c r="B75" i="30"/>
  <c r="B77" i="30"/>
  <c r="B49" i="30"/>
  <c r="Q49" i="30"/>
  <c r="Q56" i="30"/>
  <c r="Q71" i="30"/>
  <c r="Q63" i="30"/>
  <c r="Q59" i="30"/>
  <c r="Q75" i="30"/>
  <c r="Q62" i="30"/>
  <c r="Q54" i="30"/>
  <c r="Q50" i="30"/>
  <c r="Q61" i="30"/>
  <c r="Q53" i="30"/>
  <c r="P72" i="30"/>
  <c r="P59" i="30"/>
  <c r="P63" i="30"/>
  <c r="P69" i="30"/>
  <c r="P71" i="30"/>
  <c r="P76" i="30"/>
  <c r="P75" i="30"/>
  <c r="P49" i="30"/>
  <c r="P55" i="30"/>
  <c r="P57" i="30"/>
  <c r="P61" i="30"/>
  <c r="P65" i="30"/>
  <c r="P67" i="30"/>
  <c r="P74" i="30"/>
  <c r="P70" i="30"/>
  <c r="P50" i="30"/>
  <c r="P52" i="30"/>
  <c r="P54" i="30"/>
  <c r="P56" i="30"/>
  <c r="P58" i="30"/>
  <c r="P60" i="30"/>
  <c r="P62" i="30"/>
  <c r="P66" i="30"/>
  <c r="P68" i="30"/>
  <c r="P73" i="30"/>
  <c r="M56" i="30"/>
  <c r="M64" i="30"/>
  <c r="M73" i="30"/>
  <c r="M53" i="30"/>
  <c r="M61" i="30"/>
  <c r="M69" i="30"/>
  <c r="M49" i="30"/>
  <c r="M57" i="30"/>
  <c r="M65" i="30"/>
  <c r="M74" i="30"/>
  <c r="E56" i="30"/>
  <c r="E64" i="30"/>
  <c r="E73" i="30"/>
  <c r="E53" i="30"/>
  <c r="E61" i="30"/>
  <c r="E69" i="30"/>
  <c r="E49" i="30"/>
  <c r="E57" i="30"/>
  <c r="E65" i="30"/>
  <c r="E74" i="30"/>
  <c r="Q58" i="30"/>
  <c r="Q67" i="30"/>
  <c r="E77" i="30"/>
  <c r="I71" i="30"/>
  <c r="M70" i="30"/>
  <c r="I67" i="30"/>
  <c r="M60" i="30"/>
  <c r="M58" i="30"/>
  <c r="E55" i="30"/>
  <c r="M51" i="30"/>
  <c r="E51" i="30"/>
  <c r="M72" i="30"/>
  <c r="L53" i="30"/>
  <c r="L61" i="30"/>
  <c r="L69" i="30"/>
  <c r="L50" i="30"/>
  <c r="L58" i="30"/>
  <c r="L66" i="30"/>
  <c r="L75" i="30"/>
  <c r="L54" i="30"/>
  <c r="L62" i="30"/>
  <c r="L70" i="30"/>
  <c r="D53" i="30"/>
  <c r="D61" i="30"/>
  <c r="D69" i="30"/>
  <c r="D50" i="30"/>
  <c r="D58" i="30"/>
  <c r="D66" i="30"/>
  <c r="D75" i="30"/>
  <c r="D54" i="30"/>
  <c r="D62" i="30"/>
  <c r="D70" i="30"/>
  <c r="Q57" i="30"/>
  <c r="Q66" i="30"/>
  <c r="M75" i="30"/>
  <c r="I62" i="30"/>
  <c r="M55" i="30"/>
  <c r="E50" i="30"/>
  <c r="R50" i="30"/>
  <c r="R54" i="30"/>
  <c r="R60" i="30"/>
  <c r="R57" i="30"/>
  <c r="R52" i="30"/>
  <c r="R73" i="30"/>
  <c r="R76" i="30"/>
  <c r="R63" i="30"/>
  <c r="R61" i="30"/>
  <c r="R66" i="30"/>
  <c r="J72" i="30"/>
  <c r="J55" i="30"/>
  <c r="J63" i="30"/>
  <c r="J71" i="30"/>
  <c r="J52" i="30"/>
  <c r="J78" i="30"/>
  <c r="J60" i="30"/>
  <c r="J68" i="30"/>
  <c r="J56" i="30"/>
  <c r="J64" i="30"/>
  <c r="J73" i="30"/>
  <c r="B72" i="30"/>
  <c r="B51" i="30"/>
  <c r="B59" i="30"/>
  <c r="B67" i="30"/>
  <c r="B76" i="30"/>
  <c r="I52" i="30"/>
  <c r="I60" i="30"/>
  <c r="I68" i="30"/>
  <c r="I77" i="30"/>
  <c r="I49" i="30"/>
  <c r="I57" i="30"/>
  <c r="I65" i="30"/>
  <c r="I74" i="30"/>
  <c r="I53" i="30"/>
  <c r="I61" i="30"/>
  <c r="I69" i="30"/>
  <c r="Q60" i="30"/>
  <c r="Q76" i="30"/>
  <c r="Q70" i="30"/>
  <c r="Q65" i="30"/>
  <c r="Q64" i="30"/>
  <c r="Q69" i="30"/>
  <c r="Q51" i="30"/>
  <c r="Q73" i="30"/>
  <c r="I75" i="30"/>
  <c r="E71" i="30"/>
  <c r="M67" i="30"/>
  <c r="E67" i="30"/>
  <c r="I64" i="30"/>
  <c r="M63" i="30"/>
  <c r="E62" i="30"/>
  <c r="M54" i="30"/>
  <c r="I51" i="30"/>
  <c r="Q77" i="30"/>
  <c r="P51" i="30"/>
  <c r="P53" i="30"/>
  <c r="P77" i="30"/>
  <c r="P64" i="30"/>
  <c r="H49" i="30"/>
  <c r="H57" i="30"/>
  <c r="H65" i="30"/>
  <c r="H74" i="30"/>
  <c r="H54" i="30"/>
  <c r="H62" i="30"/>
  <c r="H70" i="30"/>
  <c r="H50" i="30"/>
  <c r="H58" i="30"/>
  <c r="H66" i="30"/>
  <c r="H75" i="30"/>
  <c r="Q74" i="30"/>
  <c r="Q55" i="30"/>
  <c r="M76" i="30"/>
  <c r="E76" i="30"/>
  <c r="I73" i="30"/>
  <c r="M71" i="30"/>
  <c r="E70" i="30"/>
  <c r="E58" i="30"/>
  <c r="I55" i="30"/>
  <c r="M52" i="30"/>
  <c r="M50" i="30"/>
  <c r="Q52" i="30"/>
  <c r="R56" i="30"/>
  <c r="R72" i="30"/>
  <c r="O55" i="30"/>
  <c r="G55" i="30"/>
  <c r="O72" i="30"/>
  <c r="G72" i="30"/>
  <c r="K75" i="30"/>
  <c r="C75" i="30"/>
  <c r="O70" i="30"/>
  <c r="G70" i="30"/>
  <c r="K66" i="30"/>
  <c r="C66" i="30"/>
  <c r="O62" i="30"/>
  <c r="G62" i="30"/>
  <c r="K58" i="30"/>
  <c r="C58" i="30"/>
  <c r="O54" i="30"/>
  <c r="G54" i="30"/>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<sst xmlns="http://schemas.openxmlformats.org/spreadsheetml/2006/main" count="1538" uniqueCount="616">
  <si>
    <t>Companies register activities April 2024 to March 2025</t>
  </si>
  <si>
    <t>Coverage</t>
  </si>
  <si>
    <t>UK</t>
  </si>
  <si>
    <t>England and Wales</t>
  </si>
  <si>
    <t>Scotland</t>
  </si>
  <si>
    <t>Northern Ireland</t>
  </si>
  <si>
    <t>Release date</t>
  </si>
  <si>
    <t>26 June 2025</t>
  </si>
  <si>
    <t>Frequency of release</t>
  </si>
  <si>
    <t>Annual</t>
  </si>
  <si>
    <t>Next update</t>
  </si>
  <si>
    <t>25 June 2026</t>
  </si>
  <si>
    <t>Statistical contact</t>
  </si>
  <si>
    <t>Tara McNeill</t>
  </si>
  <si>
    <t>statistics@companieshouse.gov.uk</t>
  </si>
  <si>
    <t>Website</t>
  </si>
  <si>
    <t>https://www.gov.uk/government/organisations/companies-house/about/statistics</t>
  </si>
  <si>
    <t>Metadata</t>
  </si>
  <si>
    <t>Title:</t>
  </si>
  <si>
    <t>Data:</t>
  </si>
  <si>
    <t>Snapshot of the companies register, including:</t>
  </si>
  <si>
    <t>• incorporations</t>
  </si>
  <si>
    <t>• dissolutions</t>
  </si>
  <si>
    <t>• insolvencies and liquidations</t>
  </si>
  <si>
    <t>• other corporate body types</t>
  </si>
  <si>
    <t>Date taken:</t>
  </si>
  <si>
    <t>Snapshot as at 31 March 2025; forms accepted from 1 April 2024 to 31 March 2025</t>
  </si>
  <si>
    <t>Definitions</t>
  </si>
  <si>
    <t>Definitions of the terms found in these tables can be found in the accompanying document:</t>
  </si>
  <si>
    <t>Definitions to accompany Companies House official statistics releases</t>
  </si>
  <si>
    <t>Further information and enquiries</t>
  </si>
  <si>
    <t xml:space="preserve">If you wish to enquire about any of these tables or have a general statistical enquiry contact: </t>
  </si>
  <si>
    <t>Companies House statistics, open data and application programming interface (API)</t>
  </si>
  <si>
    <t>Statistics</t>
  </si>
  <si>
    <t>Additional statistics produced by Companies House and released free of charge can be found on the GOV.UK website at:</t>
  </si>
  <si>
    <t xml:space="preserve">https://www.gov.uk/government/organisations/companies-house/about/statistics </t>
  </si>
  <si>
    <t>Statistics produced by Companies House before October 2014 can be found on the National Archives website at:</t>
  </si>
  <si>
    <t>https://webarchive.nationalarchives.gov.uk/ukgwa/20141104110620/http:/www.companieshouse.gov.uk/about/businessRegisterStat.shtml</t>
  </si>
  <si>
    <t>Open data</t>
  </si>
  <si>
    <t>Companies House publishes a large amount of data for free as open data, including:</t>
  </si>
  <si>
    <t>• accounts data product</t>
  </si>
  <si>
    <t>• company data product</t>
  </si>
  <si>
    <t>• people with significant control (PSCs) data product</t>
  </si>
  <si>
    <t>More information about the open data products can be accessed from the GOV.UK website at:</t>
  </si>
  <si>
    <t>https://www.gov.uk/government/organisations/companies-house/about/about-our-services#data-products</t>
  </si>
  <si>
    <t>Application programming interface (API)</t>
  </si>
  <si>
    <t>Companies House offers a free, fully-documented API which provides access to real time updates on companies. This is available at:</t>
  </si>
  <si>
    <t>https://developer.company-information.service.gov.uk/</t>
  </si>
  <si>
    <t>API support is provided through a developer forum, available at:</t>
  </si>
  <si>
    <t>http://forum.aws.chdev.org</t>
  </si>
  <si>
    <t>CONTENTS</t>
  </si>
  <si>
    <t>COMPANIES REGISTER ACTIVITIES IN THE UK APRIL 2024 TO MARCH 2025</t>
  </si>
  <si>
    <t>SECTION A: ANALYSIS OF THE COMPANIES REGISTER</t>
  </si>
  <si>
    <t>Table A1: Summary of changes in the number of companies on the register, 2015-16 to 2024-25</t>
  </si>
  <si>
    <t>Table A2: Summary of changes in the number of private companies on the register, 2015-16 to 2024-25</t>
  </si>
  <si>
    <t>Table A3: Summary of changes in the number of public limited companies on the register, 2015-16 to 2024-25</t>
  </si>
  <si>
    <t>Table A4: Analysis of companies on the register in the UK by period of incorporation</t>
  </si>
  <si>
    <t>Table A5: Analysis of companies on the register in the UK at 31 March 2025 by age since incorporation</t>
  </si>
  <si>
    <t>Table A6: Companies on the register in the UK at 31 March 2025 – analysis of accounting reference date (ARD) by period of incorporation</t>
  </si>
  <si>
    <t>Table A7: Analysis of directors and shareholders on the register, 2015-16 to 2024-25</t>
  </si>
  <si>
    <t>Table A8: Historical data, 1939 to 2024-25</t>
  </si>
  <si>
    <t>Table A9: Companies removed from the register, 2015-16 to 2024-25</t>
  </si>
  <si>
    <t>Table A10: Liquidations and receiverships notified, 2015-16 to 2024-25</t>
  </si>
  <si>
    <t>Table A11: Average age of dissolved / closed companies in the UK, 2015-16 to 2024-25</t>
  </si>
  <si>
    <t>SECTION B: OTHER CORPORATE BODIES ADMINISTERED AT COMPANIES HOUSE</t>
  </si>
  <si>
    <t>Table B1: Registrations of overseas companies with a UK establishment, 2015-16 to 2024-25</t>
  </si>
  <si>
    <t>Table B2: Limited partnerships in the UK registered under the Limited Partnership Act 1907, 2015-16 to 2024-25</t>
  </si>
  <si>
    <t>Table B3: Other corporate bodies in the UK administered by Companies House, 2015-16 to 2024-25</t>
  </si>
  <si>
    <t>Table B4: Summary of changes in limited liability partnerships, 2015-16 to 2024-25</t>
  </si>
  <si>
    <t>Table B5: Register of Overseas Entities, 2022-23 to 2024-25</t>
  </si>
  <si>
    <t>SECTION C: TOTAL COMPANY AND OTHER CORPORATE BODY TYPES ANALYSIS</t>
  </si>
  <si>
    <t>Table C1: Register size in the UK by corporate body type, 2015-16 to 2024-25</t>
  </si>
  <si>
    <t>Table C2: Standard industrial classification (SIC) codes of corporate bodies in the UK, 2015-16 to 2024-25</t>
  </si>
  <si>
    <t>Table C3: Average age of dissolved / closed corporate bodies in the UK, 2015-16 to 2024-25</t>
  </si>
  <si>
    <r>
      <t>SECTION A - ANALYSIS OF THE COMPANIES</t>
    </r>
    <r>
      <rPr>
        <b/>
        <vertAlign val="superscript"/>
        <sz val="12"/>
        <rFont val="Arial"/>
        <family val="2"/>
      </rPr>
      <t>1</t>
    </r>
    <r>
      <rPr>
        <b/>
        <sz val="12"/>
        <rFont val="Arial"/>
        <family val="2"/>
      </rPr>
      <t xml:space="preserve"> REGISTER</t>
    </r>
  </si>
  <si>
    <t>2015-16</t>
  </si>
  <si>
    <t>2016-17</t>
  </si>
  <si>
    <t>2017-18</t>
  </si>
  <si>
    <t>2018-19</t>
  </si>
  <si>
    <t>2019-20</t>
  </si>
  <si>
    <t>2020-21</t>
  </si>
  <si>
    <t>2021-22</t>
  </si>
  <si>
    <t>2022-23</t>
  </si>
  <si>
    <t>2023-24</t>
  </si>
  <si>
    <t>2024-25</t>
  </si>
  <si>
    <t>United Kingdom</t>
  </si>
  <si>
    <t>On register at start of period</t>
  </si>
  <si>
    <t>Incorporations</t>
  </si>
  <si>
    <t>Dissolved</t>
  </si>
  <si>
    <t>Restored to the register</t>
  </si>
  <si>
    <t>On register at end of period</t>
  </si>
  <si>
    <t>Change on previous year</t>
  </si>
  <si>
    <t>Of which: in liquidation</t>
  </si>
  <si>
    <r>
      <rPr>
        <sz val="10"/>
        <color theme="0"/>
        <rFont val="Arial"/>
        <family val="2"/>
      </rPr>
      <t xml:space="preserve">Of which: </t>
    </r>
    <r>
      <rPr>
        <sz val="10"/>
        <rFont val="Arial"/>
        <family val="2"/>
      </rPr>
      <t>in course of dissolution</t>
    </r>
  </si>
  <si>
    <t>Effective number on register at end of period</t>
  </si>
  <si>
    <t>Notes</t>
  </si>
  <si>
    <r>
      <t xml:space="preserve">1. </t>
    </r>
    <r>
      <rPr>
        <sz val="10"/>
        <rFont val="Arial"/>
        <family val="2"/>
      </rPr>
      <t>Unless otherwise stated, "companies" refers to companies registered under the Companies Act 2006.</t>
    </r>
  </si>
  <si>
    <r>
      <rPr>
        <b/>
        <sz val="10"/>
        <rFont val="Arial"/>
        <family val="2"/>
      </rPr>
      <t>2.</t>
    </r>
    <r>
      <rPr>
        <sz val="10"/>
        <rFont val="Arial"/>
        <family val="2"/>
      </rPr>
      <t xml:space="preserve"> There may be minor discrepancies when calculating the number of companies on the register across the years. Similar discrepancies may be experienced when comparing data across other tables within this report. This is due to slight scheduling variations when extracting the data.</t>
    </r>
  </si>
  <si>
    <r>
      <rPr>
        <b/>
        <sz val="10"/>
        <rFont val="Arial"/>
        <family val="2"/>
      </rPr>
      <t xml:space="preserve">3. </t>
    </r>
    <r>
      <rPr>
        <sz val="10"/>
        <rFont val="Arial"/>
        <family val="2"/>
      </rPr>
      <t>The figures provided in these tables differ from other data / statistics held and published by Companies House, which include uniform resource identifier (URI) statistics, mobile telephone app statistics, the free bulk data products, and the API. This is due to differences in the types of company included in the figures: the figures presented here focus on Companies Act 2006 companies only, while others include wider corporate body types.</t>
    </r>
  </si>
  <si>
    <r>
      <rPr>
        <b/>
        <sz val="10"/>
        <rFont val="Arial"/>
        <family val="2"/>
      </rPr>
      <t>4.</t>
    </r>
    <r>
      <rPr>
        <sz val="10"/>
        <rFont val="Arial"/>
        <family val="2"/>
      </rPr>
      <t xml:space="preserve"> Companies registered in the Channel Islands and the Isle of Man are excluded from the UK companies register.</t>
    </r>
  </si>
  <si>
    <t xml:space="preserve"> </t>
  </si>
  <si>
    <t>In liquidation / course of dissolution</t>
  </si>
  <si>
    <t>Of which: Unlimited</t>
  </si>
  <si>
    <t>Private companies as percentage of UK effective register</t>
  </si>
  <si>
    <t>Private companies as percentage of England and Wales effective register</t>
  </si>
  <si>
    <t>Private companies as percentage of Scotland effective register</t>
  </si>
  <si>
    <t>Private companies as percentage of Northern Ireland effective register</t>
  </si>
  <si>
    <t>Public companies as percentage of UK effective register</t>
  </si>
  <si>
    <t>Public companies as percentage of England and Wales effective register</t>
  </si>
  <si>
    <t>Public companies as percentage of Scotland effective register</t>
  </si>
  <si>
    <t>0.09% [revised]</t>
  </si>
  <si>
    <t>Public companies as percentage of Northern Ireland effective register</t>
  </si>
  <si>
    <r>
      <t>[revised]</t>
    </r>
    <r>
      <rPr>
        <sz val="10"/>
        <rFont val="Arial"/>
        <family val="2"/>
      </rPr>
      <t xml:space="preserve"> identifies a number that has been revised as part of this publication. The reason for the revision is for consistency within the table. To see the original value, refer to the previous publication.</t>
    </r>
  </si>
  <si>
    <r>
      <t>Table A4: Analysis of companies on the register in the UK</t>
    </r>
    <r>
      <rPr>
        <b/>
        <vertAlign val="superscript"/>
        <sz val="12"/>
        <rFont val="Arial"/>
        <family val="2"/>
      </rPr>
      <t>2</t>
    </r>
    <r>
      <rPr>
        <b/>
        <sz val="12"/>
        <rFont val="Arial"/>
        <family val="2"/>
      </rPr>
      <t xml:space="preserve"> by period of incorporation</t>
    </r>
    <r>
      <rPr>
        <b/>
        <vertAlign val="superscript"/>
        <sz val="12"/>
        <rFont val="Arial"/>
        <family val="2"/>
      </rPr>
      <t>3</t>
    </r>
  </si>
  <si>
    <t>On the register at 1 April 2024</t>
  </si>
  <si>
    <t>On the register at 31 March 2025</t>
  </si>
  <si>
    <t xml:space="preserve">Period of incorporation </t>
  </si>
  <si>
    <t xml:space="preserve">Number of incorporations </t>
  </si>
  <si>
    <t>Total register</t>
  </si>
  <si>
    <t>Effective register</t>
  </si>
  <si>
    <t>1862-69</t>
  </si>
  <si>
    <t>1870-79</t>
  </si>
  <si>
    <t>1880-89</t>
  </si>
  <si>
    <t>1890-99</t>
  </si>
  <si>
    <t>1900-09</t>
  </si>
  <si>
    <t>1910-19</t>
  </si>
  <si>
    <t>1920-29</t>
  </si>
  <si>
    <t>1930-39</t>
  </si>
  <si>
    <t>1940-49</t>
  </si>
  <si>
    <t>1950-59</t>
  </si>
  <si>
    <t>1960-69</t>
  </si>
  <si>
    <t>1970-79</t>
  </si>
  <si>
    <t>1980-89</t>
  </si>
  <si>
    <t>1990-99</t>
  </si>
  <si>
    <t>2000-09</t>
  </si>
  <si>
    <t>2010-19</t>
  </si>
  <si>
    <t>1 Jan - 31 March 2025</t>
  </si>
  <si>
    <t>Total companies</t>
  </si>
  <si>
    <r>
      <t>2.</t>
    </r>
    <r>
      <rPr>
        <sz val="10"/>
        <rFont val="Arial"/>
        <family val="2"/>
      </rPr>
      <t xml:space="preserve"> In October 2009, the Northern Ireland register merged with the register for Great Britain to create the UK register. UK figures are from 2010 onwards.</t>
    </r>
  </si>
  <si>
    <r>
      <t>3.</t>
    </r>
    <r>
      <rPr>
        <sz val="10"/>
        <rFont val="Arial"/>
        <family val="2"/>
      </rPr>
      <t xml:space="preserve"> Period of incorporation is in calendar years (1 January - 31 December). Figures published are a snapshot at 31 December.</t>
    </r>
  </si>
  <si>
    <r>
      <rPr>
        <b/>
        <sz val="10"/>
        <rFont val="Arial"/>
        <family val="2"/>
      </rPr>
      <t xml:space="preserve">4. </t>
    </r>
    <r>
      <rPr>
        <sz val="10"/>
        <rFont val="Arial"/>
        <family val="2"/>
      </rPr>
      <t>There may be minor discrepancies when comparing data across other tables within this report and within the table itself. This is due to rounding and scheduling variations when extracting the data.</t>
    </r>
  </si>
  <si>
    <r>
      <rPr>
        <b/>
        <sz val="10"/>
        <rFont val="Arial"/>
        <family val="2"/>
      </rPr>
      <t xml:space="preserve">5. </t>
    </r>
    <r>
      <rPr>
        <sz val="10"/>
        <rFont val="Arial"/>
        <family val="2"/>
      </rPr>
      <t>The figures provided in these tables differ from other data / statistics held and published by Companies House, which include uniform resource identifier (URI) statistics, mobile telephone app statistics, the free bulk data products, and the API. This is due to differences in the types of company included in the figures: the figures presented here focus on Companies Act 2006 companies only, while others include wider corporate body types.</t>
    </r>
  </si>
  <si>
    <r>
      <rPr>
        <b/>
        <sz val="10"/>
        <rFont val="Arial"/>
        <family val="2"/>
      </rPr>
      <t>6.</t>
    </r>
    <r>
      <rPr>
        <sz val="10"/>
        <rFont val="Arial"/>
        <family val="2"/>
      </rPr>
      <t xml:space="preserve"> Companies registered in the Channel Islands and the Isle of Man are excluded from the UK companies register.</t>
    </r>
  </si>
  <si>
    <t>As at 31 March 2025</t>
  </si>
  <si>
    <t>Percentage of companies aged less than 1 year</t>
  </si>
  <si>
    <t>Percentage of companies aged 1-4 years</t>
  </si>
  <si>
    <t>Percentage of companies aged 5-9 years</t>
  </si>
  <si>
    <t>Percentage of companies aged 10-14 years</t>
  </si>
  <si>
    <t>Percentage of companies aged 15-19 years</t>
  </si>
  <si>
    <t>Percentage of companies aged 20-24 years</t>
  </si>
  <si>
    <t>Percentage of companies aged 25-29 years</t>
  </si>
  <si>
    <t>Percentage of companies aged 30-34 years</t>
  </si>
  <si>
    <t>Percentage of companies aged 35-39 years</t>
  </si>
  <si>
    <t>Percentage of companies aged 40-44 years</t>
  </si>
  <si>
    <t>Percentage of companies aged 45-49 years</t>
  </si>
  <si>
    <t>Percentage of companies aged more than 50 years</t>
  </si>
  <si>
    <t>Average age of companies (years)</t>
  </si>
  <si>
    <t>Average age of companies (years), historic data</t>
  </si>
  <si>
    <t>As at 31 March 2000</t>
  </si>
  <si>
    <t>As at 31 March 2001</t>
  </si>
  <si>
    <t>As at 31 March 2002</t>
  </si>
  <si>
    <t>As at 31 March 2003</t>
  </si>
  <si>
    <t>As at 31 March 2004</t>
  </si>
  <si>
    <t>As at 31 March 2005</t>
  </si>
  <si>
    <t>As at 31 March 2006</t>
  </si>
  <si>
    <t>As at 31 March 2007</t>
  </si>
  <si>
    <t>As at 31 March 2008</t>
  </si>
  <si>
    <t>As at 31 March 2009</t>
  </si>
  <si>
    <t>As at 31 March 2010</t>
  </si>
  <si>
    <t>As at 31 March 2011</t>
  </si>
  <si>
    <t>As at 31 March 2012</t>
  </si>
  <si>
    <t>As at 31 March 2013</t>
  </si>
  <si>
    <t>As at 31 March 2014</t>
  </si>
  <si>
    <t>As at 31 March 2015</t>
  </si>
  <si>
    <t>As at 31 March 2016</t>
  </si>
  <si>
    <t>As at 31 March 2017</t>
  </si>
  <si>
    <t>As at 31 March 2018</t>
  </si>
  <si>
    <t>As at 31 March 2019</t>
  </si>
  <si>
    <t>As at 31 March 2020</t>
  </si>
  <si>
    <t>As at 31 March 2021</t>
  </si>
  <si>
    <t>As at 31 March 2022</t>
  </si>
  <si>
    <t>As at 31 March 2023</t>
  </si>
  <si>
    <t>As at 31 March 2024</t>
  </si>
  <si>
    <r>
      <rPr>
        <b/>
        <sz val="10"/>
        <rFont val="Arial"/>
        <family val="2"/>
      </rPr>
      <t xml:space="preserve">2. </t>
    </r>
    <r>
      <rPr>
        <sz val="10"/>
        <rFont val="Arial"/>
        <family val="2"/>
      </rPr>
      <t>There may be minor discrepancies when comparing data across other tables within this report and within the table itself. This is due to rounding and scheduling variations when extracting the data.</t>
    </r>
  </si>
  <si>
    <r>
      <rPr>
        <b/>
        <sz val="10"/>
        <rFont val="Arial"/>
        <family val="2"/>
      </rPr>
      <t>3.</t>
    </r>
    <r>
      <rPr>
        <sz val="10"/>
        <rFont val="Arial"/>
        <family val="2"/>
      </rPr>
      <t xml:space="preserve"> Improvements to the categorisation of live companies on the register by age were introduced in 2022. This table may not be directly comparable to previous editions.</t>
    </r>
  </si>
  <si>
    <t>Table A6: Companies on the register in the United Kingdom at 31 March 2020: Analysis of Accounting Reference Date (ARD) by period of incorporation</t>
  </si>
  <si>
    <t>Period of incorporation</t>
  </si>
  <si>
    <t>Volumes</t>
  </si>
  <si>
    <t xml:space="preserve">Month of ARD </t>
  </si>
  <si>
    <t xml:space="preserve"> Up to 1969</t>
  </si>
  <si>
    <t>1970 to 1979</t>
  </si>
  <si>
    <t>1980 to 1989</t>
  </si>
  <si>
    <t>1990 to 1999</t>
  </si>
  <si>
    <t>2000 to 2009</t>
  </si>
  <si>
    <t>2010 to 2019</t>
  </si>
  <si>
    <t>All companies</t>
  </si>
  <si>
    <t>Percentage</t>
  </si>
  <si>
    <t>January</t>
  </si>
  <si>
    <t>February</t>
  </si>
  <si>
    <t>March</t>
  </si>
  <si>
    <t>April</t>
  </si>
  <si>
    <t>May</t>
  </si>
  <si>
    <t>June</t>
  </si>
  <si>
    <t>July</t>
  </si>
  <si>
    <t>August</t>
  </si>
  <si>
    <t>September</t>
  </si>
  <si>
    <t>October</t>
  </si>
  <si>
    <t>November</t>
  </si>
  <si>
    <t>December</t>
  </si>
  <si>
    <t>Total</t>
  </si>
  <si>
    <r>
      <t xml:space="preserve">1. </t>
    </r>
    <r>
      <rPr>
        <sz val="10"/>
        <rFont val="Arial"/>
        <family val="2"/>
      </rPr>
      <t>Unless otherwise stated, "Companies" refers to companies registered under the Companies Act 2006.</t>
    </r>
  </si>
  <si>
    <r>
      <rPr>
        <b/>
        <sz val="10"/>
        <rFont val="Arial"/>
        <family val="2"/>
      </rPr>
      <t xml:space="preserve">2. </t>
    </r>
    <r>
      <rPr>
        <sz val="10"/>
        <rFont val="Arial"/>
        <family val="2"/>
      </rPr>
      <t xml:space="preserve">There may be minor discrepancies when comparing data across other tables within this report.  This is due to slight scheduling variations when extracting the data.  </t>
    </r>
  </si>
  <si>
    <r>
      <rPr>
        <b/>
        <sz val="10"/>
        <rFont val="Arial"/>
        <family val="2"/>
      </rPr>
      <t xml:space="preserve">3. </t>
    </r>
    <r>
      <rPr>
        <sz val="10"/>
        <rFont val="Arial"/>
        <family val="2"/>
      </rPr>
      <t>The figures provide in these tables differ from other data / statistics held and published by Companies House, which include our URI statistics, Mobile Telephone App statistics and the free bulk product data.  This is due to differences in the types of company included in the figures: the figures present here focus on Companies Act 2006 companies only while others include wider corporate body types.</t>
    </r>
  </si>
  <si>
    <r>
      <rPr>
        <b/>
        <sz val="10"/>
        <rFont val="Arial"/>
        <family val="2"/>
      </rPr>
      <t xml:space="preserve">4. </t>
    </r>
    <r>
      <rPr>
        <sz val="10"/>
        <rFont val="Arial"/>
        <family val="2"/>
      </rPr>
      <t>Companies Registered in the Channel Islands and the Isle of Man are excluded from the UK Companies Register.</t>
    </r>
  </si>
  <si>
    <r>
      <rPr>
        <b/>
        <sz val="10"/>
        <rFont val="Arial"/>
        <family val="2"/>
      </rPr>
      <t xml:space="preserve">2. </t>
    </r>
    <r>
      <rPr>
        <sz val="10"/>
        <rFont val="Arial"/>
        <family val="2"/>
      </rPr>
      <t xml:space="preserve">There may be minor discrepancies when comparing data across other tables within this report. This is due to slight scheduling variations when extracting the data.  </t>
    </r>
  </si>
  <si>
    <r>
      <rPr>
        <b/>
        <sz val="10"/>
        <rFont val="Arial"/>
        <family val="2"/>
      </rPr>
      <t>Total</t>
    </r>
    <r>
      <rPr>
        <vertAlign val="superscript"/>
        <sz val="10"/>
        <rFont val="Arial"/>
        <family val="2"/>
      </rPr>
      <t>5</t>
    </r>
  </si>
  <si>
    <t>Percentages</t>
  </si>
  <si>
    <r>
      <rPr>
        <b/>
        <sz val="10"/>
        <rFont val="Arial"/>
        <family val="2"/>
      </rPr>
      <t>3.</t>
    </r>
    <r>
      <rPr>
        <sz val="10"/>
        <rFont val="Arial"/>
        <family val="2"/>
      </rPr>
      <t xml:space="preserve"> The figures provided in these tables differ from other data / statistics held and published by Companies House, which include uniform resource identifier (URI) statistics, mobile telephone app statistics, the free bulk data products, and the API. This is due to differences in the types of company included in the figures: the figures presented here focus on Companies Act 2006 companies only, while others include wider corporate body types.</t>
    </r>
  </si>
  <si>
    <r>
      <t xml:space="preserve">5. </t>
    </r>
    <r>
      <rPr>
        <sz val="10"/>
        <rFont val="Arial"/>
        <family val="2"/>
      </rPr>
      <t>Total figures may not equal the sum of each month due to rounding.</t>
    </r>
  </si>
  <si>
    <t>Table A7: Analysis of directors, shareholders and people with significant control (PSCs) on the register, 2015-16 to 2024-25</t>
  </si>
  <si>
    <r>
      <t xml:space="preserve">Total number of directorships on the register </t>
    </r>
    <r>
      <rPr>
        <vertAlign val="superscript"/>
        <sz val="10"/>
        <rFont val="Arial"/>
        <family val="2"/>
      </rPr>
      <t>2</t>
    </r>
  </si>
  <si>
    <t>Average number of directorships per company</t>
  </si>
  <si>
    <r>
      <t xml:space="preserve">Total number of shareholders on the register </t>
    </r>
    <r>
      <rPr>
        <vertAlign val="superscript"/>
        <sz val="10"/>
        <rFont val="Arial"/>
        <family val="2"/>
      </rPr>
      <t>2, 6</t>
    </r>
  </si>
  <si>
    <t>Average number of shareholders per company</t>
  </si>
  <si>
    <r>
      <t xml:space="preserve">Total number of PSCs on the register </t>
    </r>
    <r>
      <rPr>
        <vertAlign val="superscript"/>
        <sz val="10"/>
        <rFont val="Arial"/>
        <family val="2"/>
      </rPr>
      <t xml:space="preserve">2, 3 </t>
    </r>
  </si>
  <si>
    <t>-</t>
  </si>
  <si>
    <t>Average number of PSCs per company</t>
  </si>
  <si>
    <r>
      <rPr>
        <b/>
        <sz val="10"/>
        <rFont val="Arial"/>
        <family val="2"/>
      </rPr>
      <t xml:space="preserve">2. </t>
    </r>
    <r>
      <rPr>
        <sz val="10"/>
        <rFont val="Arial"/>
        <family val="2"/>
      </rPr>
      <t>Directorships, shareholders and people with significant control (PSCs) are not the number of unique individuals on the register, but the number of appointments they hold. For example, if an individual is a director of more than one company they will be counted for each company.</t>
    </r>
  </si>
  <si>
    <r>
      <t xml:space="preserve">3. </t>
    </r>
    <r>
      <rPr>
        <sz val="10"/>
        <rFont val="Arial"/>
        <family val="2"/>
      </rPr>
      <t>Data on people with significant control (PSCs) were not available prior to 2017. Companies have been required to notify Companies House of PSCs details from 30 June 2016, to meet the requirements of the Small Business, Enterprise and Employment (SBEE) Act. 2017-18 is the first full year of data.</t>
    </r>
  </si>
  <si>
    <r>
      <rPr>
        <b/>
        <sz val="10"/>
        <rFont val="Arial"/>
        <family val="2"/>
      </rPr>
      <t>4.</t>
    </r>
    <r>
      <rPr>
        <sz val="10"/>
        <rFont val="Arial"/>
        <family val="2"/>
      </rPr>
      <t xml:space="preserve"> The figures provided in these tables differ from other data / statistics held and published by Companies House, which include uniform resource identifier (URI) statistics, mobile telephone app statistics, the free bulk data products, and the API. This is due to differences in the types of company included in the figures: the figures presented here focus on Companies Act 2006 companies only, while others include wider corporate body types.</t>
    </r>
  </si>
  <si>
    <r>
      <rPr>
        <b/>
        <sz val="10"/>
        <rFont val="Arial"/>
        <family val="2"/>
      </rPr>
      <t>5.</t>
    </r>
    <r>
      <rPr>
        <sz val="10"/>
        <rFont val="Arial"/>
        <family val="2"/>
      </rPr>
      <t xml:space="preserve"> Companies registered in the Channel Islands and the Isle of Man are excluded from the UK companies register.</t>
    </r>
  </si>
  <si>
    <r>
      <rPr>
        <b/>
        <sz val="10"/>
        <rFont val="Arial"/>
        <family val="2"/>
      </rPr>
      <t>6.</t>
    </r>
    <r>
      <rPr>
        <sz val="10"/>
        <rFont val="Arial"/>
        <family val="2"/>
      </rPr>
      <t xml:space="preserve"> Since 2020, not all updates to shareholder details submitted via paper have been processed on the register. Greater than 99% of shareholder detail entries are up-to-date.</t>
    </r>
  </si>
  <si>
    <t>Great Britain</t>
  </si>
  <si>
    <t>Year ending</t>
  </si>
  <si>
    <r>
      <t>Liquidations notified</t>
    </r>
    <r>
      <rPr>
        <b/>
        <vertAlign val="superscript"/>
        <sz val="11"/>
        <rFont val="Arial"/>
        <family val="2"/>
      </rPr>
      <t>2</t>
    </r>
  </si>
  <si>
    <r>
      <t>Insolvencies notified</t>
    </r>
    <r>
      <rPr>
        <b/>
        <vertAlign val="superscript"/>
        <sz val="11"/>
        <color theme="1"/>
        <rFont val="Arial"/>
        <family val="2"/>
      </rPr>
      <t>3</t>
    </r>
  </si>
  <si>
    <t>1986 - 87</t>
  </si>
  <si>
    <t>1987 - 88</t>
  </si>
  <si>
    <t>1988 - 89</t>
  </si>
  <si>
    <t>1989 - 90</t>
  </si>
  <si>
    <t>1990 - 91</t>
  </si>
  <si>
    <t>1991 - 92</t>
  </si>
  <si>
    <t>1992 - 93</t>
  </si>
  <si>
    <t>1993 - 94</t>
  </si>
  <si>
    <t>1994 - 95</t>
  </si>
  <si>
    <t>1995 - 96</t>
  </si>
  <si>
    <t>1996 - 97</t>
  </si>
  <si>
    <t>1997 - 98</t>
  </si>
  <si>
    <t>1998 - 99</t>
  </si>
  <si>
    <t>1999 - 00</t>
  </si>
  <si>
    <t>2000 - 01</t>
  </si>
  <si>
    <t>2001 - 02</t>
  </si>
  <si>
    <t>2002 - 03</t>
  </si>
  <si>
    <t>2003 - 04</t>
  </si>
  <si>
    <t>2004 - 05</t>
  </si>
  <si>
    <t>2005 - 06</t>
  </si>
  <si>
    <t>2006 - 07</t>
  </si>
  <si>
    <t>2007 - 08</t>
  </si>
  <si>
    <t>2008 - 09</t>
  </si>
  <si>
    <r>
      <t>United Kingdom</t>
    </r>
    <r>
      <rPr>
        <b/>
        <vertAlign val="superscript"/>
        <sz val="11"/>
        <rFont val="Arial"/>
        <family val="2"/>
      </rPr>
      <t>4</t>
    </r>
  </si>
  <si>
    <t>2009 - 10</t>
  </si>
  <si>
    <t>2010 - 11</t>
  </si>
  <si>
    <t>2011 - 12</t>
  </si>
  <si>
    <t>2012 - 13</t>
  </si>
  <si>
    <t>2013 - 14</t>
  </si>
  <si>
    <t>2014 - 15</t>
  </si>
  <si>
    <t>2015 - 16</t>
  </si>
  <si>
    <t>2016 - 17</t>
  </si>
  <si>
    <t>2017 - 18</t>
  </si>
  <si>
    <t>2018 - 19</t>
  </si>
  <si>
    <t>2019 - 20</t>
  </si>
  <si>
    <t>2020 - 21</t>
  </si>
  <si>
    <t>2021 - 22</t>
  </si>
  <si>
    <t>2022 - 23</t>
  </si>
  <si>
    <t>2023 - 24</t>
  </si>
  <si>
    <t>2024 - 25</t>
  </si>
  <si>
    <r>
      <t xml:space="preserve">2. </t>
    </r>
    <r>
      <rPr>
        <sz val="10"/>
        <rFont val="Arial"/>
        <family val="2"/>
      </rPr>
      <t>Liquidations notified includes members' voluntary liquidations, creditors' voluntary liquidations and compulsory liquidations.</t>
    </r>
  </si>
  <si>
    <r>
      <t xml:space="preserve">3. </t>
    </r>
    <r>
      <rPr>
        <sz val="10"/>
        <rFont val="Arial"/>
        <family val="2"/>
      </rPr>
      <t>Insolvencies notified includes creditors' voluntary liquidations and compulsory liquidations.</t>
    </r>
  </si>
  <si>
    <r>
      <rPr>
        <b/>
        <sz val="10"/>
        <rFont val="Arial"/>
        <family val="2"/>
      </rPr>
      <t xml:space="preserve">4. </t>
    </r>
    <r>
      <rPr>
        <sz val="10"/>
        <rFont val="Arial"/>
        <family val="2"/>
      </rPr>
      <t>In October 2009 the Northern Ireland register merged with the register for Great Britain to create the UK register. UK figures are reported from 2009/10 onwards.</t>
    </r>
  </si>
  <si>
    <r>
      <t xml:space="preserve">5. </t>
    </r>
    <r>
      <rPr>
        <sz val="10"/>
        <rFont val="Arial"/>
        <family val="2"/>
      </rPr>
      <t>Calendar years are reported up to 1986, figures for 1986-87 onwards are for the period 1 April to 31 March.</t>
    </r>
  </si>
  <si>
    <r>
      <rPr>
        <b/>
        <sz val="10"/>
        <rFont val="Arial"/>
        <family val="2"/>
      </rPr>
      <t>6.</t>
    </r>
    <r>
      <rPr>
        <sz val="10"/>
        <rFont val="Arial"/>
        <family val="2"/>
      </rPr>
      <t xml:space="preserve"> Insolvencies notified are included in liquidations notified.</t>
    </r>
  </si>
  <si>
    <r>
      <rPr>
        <b/>
        <sz val="10"/>
        <rFont val="Arial"/>
        <family val="2"/>
      </rPr>
      <t xml:space="preserve">7. </t>
    </r>
    <r>
      <rPr>
        <sz val="10"/>
        <rFont val="Arial"/>
        <family val="2"/>
      </rPr>
      <t>There may be minor discrepancies when comparing data across other tables within this report. This is due to slight scheduling variations when extracting the data. </t>
    </r>
  </si>
  <si>
    <r>
      <rPr>
        <b/>
        <sz val="10"/>
        <rFont val="Arial"/>
        <family val="2"/>
      </rPr>
      <t>8</t>
    </r>
    <r>
      <rPr>
        <sz val="10"/>
        <rFont val="Arial"/>
        <family val="2"/>
      </rPr>
      <t>. The figures provided in these tables differ from other data / statistics held and published by Companies House, which include uniform resource identifier (URI) statistics, mobile telephone app statistics, the free bulk data products, and the API. This is due to differences in the types of company included in the figures: the figures presented here focus on Companies Act 2006 companies only, while others include wider corporate body types.</t>
    </r>
  </si>
  <si>
    <r>
      <rPr>
        <b/>
        <sz val="10"/>
        <rFont val="Arial"/>
        <family val="2"/>
      </rPr>
      <t>9.</t>
    </r>
    <r>
      <rPr>
        <sz val="10"/>
        <rFont val="Arial"/>
        <family val="2"/>
      </rPr>
      <t xml:space="preserve"> Companies registered in the Channel Islands and the Isle of Man are excluded from the UK companies register.</t>
    </r>
  </si>
  <si>
    <r>
      <rPr>
        <b/>
        <sz val="10"/>
        <rFont val="Arial"/>
        <family val="2"/>
      </rPr>
      <t>10.</t>
    </r>
    <r>
      <rPr>
        <sz val="10"/>
        <rFont val="Arial"/>
        <family val="2"/>
      </rPr>
      <t xml:space="preserve"> All figures prior to 2009-10 have been rounded to the nearest hundredth to achieve consistency.</t>
    </r>
  </si>
  <si>
    <r>
      <rPr>
        <b/>
        <sz val="10"/>
        <rFont val="Arial"/>
        <family val="2"/>
      </rPr>
      <t>11.</t>
    </r>
    <r>
      <rPr>
        <sz val="10"/>
        <rFont val="Arial"/>
        <family val="2"/>
      </rPr>
      <t xml:space="preserve"> Data on insolvencies notified were unavailable prior to 1950.</t>
    </r>
  </si>
  <si>
    <t>Struck off and dissolved</t>
  </si>
  <si>
    <t>Wound up voluntarily or subject to the supervision of the court under the Companies Act</t>
  </si>
  <si>
    <t>Total companies removed from the register</t>
  </si>
  <si>
    <t>Less:</t>
  </si>
  <si>
    <t>Restorations to the register</t>
  </si>
  <si>
    <t>Net total of dissolutions</t>
  </si>
  <si>
    <r>
      <rPr>
        <b/>
        <sz val="10"/>
        <rFont val="Arial"/>
        <family val="2"/>
      </rPr>
      <t xml:space="preserve">2. </t>
    </r>
    <r>
      <rPr>
        <sz val="10"/>
        <rFont val="Arial"/>
        <family val="2"/>
      </rPr>
      <t>There may be minor discrepancies when comparing data across other tables within this report. This is due to slight scheduling variations when extracting the data. </t>
    </r>
  </si>
  <si>
    <r>
      <t>Table A10: Liquidations and receiverships notified, 2015-16 to 2024-25</t>
    </r>
    <r>
      <rPr>
        <b/>
        <vertAlign val="superscript"/>
        <sz val="12"/>
        <rFont val="Arial"/>
        <family val="2"/>
      </rPr>
      <t>2</t>
    </r>
  </si>
  <si>
    <r>
      <t>2016-17</t>
    </r>
    <r>
      <rPr>
        <vertAlign val="superscript"/>
        <sz val="10"/>
        <rFont val="Arial"/>
        <family val="2"/>
      </rPr>
      <t>3</t>
    </r>
  </si>
  <si>
    <t>Compulsory liquidations</t>
  </si>
  <si>
    <t>Creditors' voluntary liquidations</t>
  </si>
  <si>
    <t>Administration orders converted to creditors' voluntary liquidations</t>
  </si>
  <si>
    <t>Total insolvent liquidations</t>
  </si>
  <si>
    <r>
      <t>Members' voluntary liquidations</t>
    </r>
    <r>
      <rPr>
        <vertAlign val="superscript"/>
        <sz val="10"/>
        <rFont val="Arial"/>
        <family val="2"/>
      </rPr>
      <t>4</t>
    </r>
  </si>
  <si>
    <t>Total liquidations</t>
  </si>
  <si>
    <t>Receiverships notified</t>
  </si>
  <si>
    <r>
      <t>Administrator appointments</t>
    </r>
    <r>
      <rPr>
        <vertAlign val="superscript"/>
        <sz val="10"/>
        <rFont val="Arial"/>
        <family val="2"/>
      </rPr>
      <t>5</t>
    </r>
  </si>
  <si>
    <t>Company voluntary arrangements</t>
  </si>
  <si>
    <t>Company administrator appointments</t>
  </si>
  <si>
    <t>Total of other insolvency proceedings</t>
  </si>
  <si>
    <t>Total UK liquidations and other insolvency proceedings</t>
  </si>
  <si>
    <t>Total England and Wales liquidations and other insolvency proceedings</t>
  </si>
  <si>
    <t>Total Scotland liquidations and other insolvency proceedings</t>
  </si>
  <si>
    <t>Total Northern Ireland liquidations and other insolvency proceedings</t>
  </si>
  <si>
    <r>
      <t xml:space="preserve">2. </t>
    </r>
    <r>
      <rPr>
        <sz val="10"/>
        <rFont val="Arial"/>
        <family val="2"/>
      </rPr>
      <t>The Insolvency Service reports the most complete picture on insolvency statistics, as it has policy responsibility for all forms of corporate insolvency in England and Wales. Figures reported here may differ to those published by the Insolvency Service. This is due to differences in the way the data are extracted and produced.</t>
    </r>
  </si>
  <si>
    <r>
      <rPr>
        <b/>
        <sz val="10"/>
        <rFont val="Arial"/>
        <family val="2"/>
      </rPr>
      <t>3</t>
    </r>
    <r>
      <rPr>
        <sz val="10"/>
        <rFont val="Arial"/>
        <family val="2"/>
      </rPr>
      <t>. There was a one-off event during the period October to December 2016 where 1,796 connected personal service companies entered insolvency following changes to claimable expenses rules. Due to differences in the way data are extracted and produced, these figures are reported by the Insolvency Service but not by Companies House. This will lead to a large difference in creditors' voluntary liquidation figures between the two data sources for this period.</t>
    </r>
  </si>
  <si>
    <r>
      <t>4.</t>
    </r>
    <r>
      <rPr>
        <sz val="10"/>
        <rFont val="Arial"/>
        <family val="2"/>
      </rPr>
      <t xml:space="preserve"> Members' voluntary liquidations are not included within the total insolvent liquidations figure because they are solvent at commencement of the liquidation process.</t>
    </r>
  </si>
  <si>
    <r>
      <rPr>
        <b/>
        <sz val="10"/>
        <rFont val="Arial"/>
        <family val="2"/>
      </rPr>
      <t>5.</t>
    </r>
    <r>
      <rPr>
        <sz val="10"/>
        <rFont val="Arial"/>
        <family val="2"/>
      </rPr>
      <t xml:space="preserve"> Administrator appointments include appointments under the Enterprise Act.</t>
    </r>
  </si>
  <si>
    <r>
      <rPr>
        <b/>
        <sz val="10"/>
        <rFont val="Arial"/>
        <family val="2"/>
      </rPr>
      <t>6.</t>
    </r>
    <r>
      <rPr>
        <sz val="10"/>
        <rFont val="Arial"/>
        <family val="2"/>
      </rPr>
      <t xml:space="preserve"> It is possible for a company to go through more than one insolvency procedure, for example moving from administration to creditors’ voluntary liquidation or company voluntary arrangement. </t>
    </r>
  </si>
  <si>
    <t>Private limited</t>
  </si>
  <si>
    <t>Private limited by guarantee / no share capital</t>
  </si>
  <si>
    <t>Private limited by guarantee / no share capital (use of limited exemption)</t>
  </si>
  <si>
    <t>Private limited by shares (Section 30 exemption)</t>
  </si>
  <si>
    <t xml:space="preserve"> -</t>
  </si>
  <si>
    <t>Private unlimited</t>
  </si>
  <si>
    <t>Private unlimited / no share capital</t>
  </si>
  <si>
    <t>Public limited company</t>
  </si>
  <si>
    <t>Average across all company types</t>
  </si>
  <si>
    <r>
      <t>2.</t>
    </r>
    <r>
      <rPr>
        <sz val="10"/>
        <rFont val="Arial"/>
        <family val="2"/>
      </rPr>
      <t xml:space="preserve"> "-" denotes where data were not available for the specific company type during the period.</t>
    </r>
  </si>
  <si>
    <r>
      <rPr>
        <b/>
        <sz val="10"/>
        <rFont val="Arial"/>
        <family val="2"/>
      </rPr>
      <t xml:space="preserve">3. </t>
    </r>
    <r>
      <rPr>
        <sz val="10"/>
        <rFont val="Arial"/>
        <family val="2"/>
      </rPr>
      <t>There may be minor discrepancies when comparing data across other tables within this report. This is due to slight scheduling variations when extracting the data. </t>
    </r>
  </si>
  <si>
    <t>New</t>
  </si>
  <si>
    <t>registrations</t>
  </si>
  <si>
    <t>Country of origin</t>
  </si>
  <si>
    <t>UK Crown Dependencies</t>
  </si>
  <si>
    <t>Channel Islands (Guernsey, Alderney, Sark and Jersey)</t>
  </si>
  <si>
    <t>Isle of Man</t>
  </si>
  <si>
    <t>UK Overseas Territories</t>
  </si>
  <si>
    <t>Bermuda</t>
  </si>
  <si>
    <t>British Virgin Islands</t>
  </si>
  <si>
    <t>Cayman Islands</t>
  </si>
  <si>
    <t>Gibraltar</t>
  </si>
  <si>
    <t>Other</t>
  </si>
  <si>
    <t>Africa</t>
  </si>
  <si>
    <t>Egypt</t>
  </si>
  <si>
    <t>Ghana</t>
  </si>
  <si>
    <t>Liberia</t>
  </si>
  <si>
    <t>Mauritius</t>
  </si>
  <si>
    <t>Nigeria</t>
  </si>
  <si>
    <t>Seychelles</t>
  </si>
  <si>
    <t>South Africa</t>
  </si>
  <si>
    <t>Zimbabwe</t>
  </si>
  <si>
    <t>Americas</t>
  </si>
  <si>
    <t>Bahamas, The</t>
  </si>
  <si>
    <t>Barbados</t>
  </si>
  <si>
    <t>Belize</t>
  </si>
  <si>
    <t>Brazil</t>
  </si>
  <si>
    <t>Canada</t>
  </si>
  <si>
    <t>Panama</t>
  </si>
  <si>
    <t>United States</t>
  </si>
  <si>
    <t>Asia</t>
  </si>
  <si>
    <t>Bangladesh</t>
  </si>
  <si>
    <t>China</t>
  </si>
  <si>
    <t>Cyprus</t>
  </si>
  <si>
    <t>Hong Kong</t>
  </si>
  <si>
    <t>India</t>
  </si>
  <si>
    <t>Iran</t>
  </si>
  <si>
    <t>Israel</t>
  </si>
  <si>
    <t>Japan</t>
  </si>
  <si>
    <t>Kazakhstan</t>
  </si>
  <si>
    <t>Kuwait</t>
  </si>
  <si>
    <t>Lebanon</t>
  </si>
  <si>
    <t>Malaysia</t>
  </si>
  <si>
    <t>Pakistan</t>
  </si>
  <si>
    <t>Saudi Arabia</t>
  </si>
  <si>
    <t>Singapore</t>
  </si>
  <si>
    <t>South Korea</t>
  </si>
  <si>
    <t>Sri Lanka</t>
  </si>
  <si>
    <t>Taiwan</t>
  </si>
  <si>
    <t>Turkey</t>
  </si>
  <si>
    <t>United Arab Emirates</t>
  </si>
  <si>
    <t>Europe</t>
  </si>
  <si>
    <t>Austria</t>
  </si>
  <si>
    <t>Belgium</t>
  </si>
  <si>
    <t>Bulgaria</t>
  </si>
  <si>
    <t>Czechia</t>
  </si>
  <si>
    <t>Denmark</t>
  </si>
  <si>
    <t>Estonia</t>
  </si>
  <si>
    <t>Finland</t>
  </si>
  <si>
    <t>France</t>
  </si>
  <si>
    <t>Germany</t>
  </si>
  <si>
    <t>Greece</t>
  </si>
  <si>
    <t>Ireland</t>
  </si>
  <si>
    <t>Italy</t>
  </si>
  <si>
    <t>Latvia</t>
  </si>
  <si>
    <t>Liechtenstein</t>
  </si>
  <si>
    <t>Lithuania</t>
  </si>
  <si>
    <t>Luxembourg</t>
  </si>
  <si>
    <t>Malta</t>
  </si>
  <si>
    <t>Netherlands</t>
  </si>
  <si>
    <t>Norway</t>
  </si>
  <si>
    <t>Poland</t>
  </si>
  <si>
    <t>Portugal</t>
  </si>
  <si>
    <t>Romania</t>
  </si>
  <si>
    <t>Russia</t>
  </si>
  <si>
    <t>Spain</t>
  </si>
  <si>
    <t>Sweden</t>
  </si>
  <si>
    <t>Switzerland</t>
  </si>
  <si>
    <t>Oceania</t>
  </si>
  <si>
    <t>Australia</t>
  </si>
  <si>
    <t>Marshall Islands</t>
  </si>
  <si>
    <t>New Zealand</t>
  </si>
  <si>
    <t>Summary</t>
  </si>
  <si>
    <r>
      <rPr>
        <b/>
        <sz val="10"/>
        <rFont val="Arial"/>
        <family val="2"/>
      </rPr>
      <t xml:space="preserve">1. </t>
    </r>
    <r>
      <rPr>
        <sz val="10"/>
        <rFont val="Arial"/>
        <family val="2"/>
      </rPr>
      <t>Registrations of companies incorporated outside the UK applies to companies which have registered a UK establishment(s) under Part 34 of the Companies Act 2006.</t>
    </r>
  </si>
  <si>
    <r>
      <rPr>
        <b/>
        <sz val="10"/>
        <rFont val="Arial"/>
        <family val="2"/>
      </rPr>
      <t xml:space="preserve">2. </t>
    </r>
    <r>
      <rPr>
        <sz val="10"/>
        <rFont val="Arial"/>
        <family val="2"/>
      </rPr>
      <t>The countries listed in the main regional groupings are those which have higher numbers of companies registered. The term "Other" is used for the cumulative total for the remainder of countries on the register in each regional grouping.</t>
    </r>
  </si>
  <si>
    <r>
      <rPr>
        <b/>
        <sz val="10"/>
        <rFont val="Arial"/>
        <family val="2"/>
      </rPr>
      <t xml:space="preserve">3. </t>
    </r>
    <r>
      <rPr>
        <sz val="10"/>
        <rFont val="Arial"/>
        <family val="2"/>
      </rPr>
      <t>Companies registered in the Channel Islands and the Isle of Man are excluded from the UK companies register.</t>
    </r>
  </si>
  <si>
    <r>
      <rPr>
        <b/>
        <sz val="10"/>
        <rFont val="Arial"/>
        <family val="2"/>
      </rPr>
      <t xml:space="preserve">4. </t>
    </r>
    <r>
      <rPr>
        <sz val="10"/>
        <rFont val="Arial"/>
        <family val="2"/>
      </rPr>
      <t>More information about overseas companies can be accessed from the GOV.UK website at:</t>
    </r>
  </si>
  <si>
    <t>https://www.gov.uk/government/collections/companies-house-guidance-for-limited-companies-partnerships-and-other-company-types#european-and-overseas-companies</t>
  </si>
  <si>
    <r>
      <rPr>
        <b/>
        <sz val="10"/>
        <rFont val="Arial"/>
        <family val="2"/>
      </rPr>
      <t>5.</t>
    </r>
    <r>
      <rPr>
        <sz val="10"/>
        <rFont val="Arial"/>
        <family val="2"/>
      </rPr>
      <t xml:space="preserve"> Due to the limitations of Companies House's data, assumptions have been made to account for the historic dissolution of former states. Where former states have dissolved to become more than one country, it cannot be determined where the country is now located. These companies are included within the "Other" category in the "Summary" section of the table. This category also includes companies where "Country of origin" could not be identified.</t>
    </r>
  </si>
  <si>
    <r>
      <rPr>
        <b/>
        <sz val="10"/>
        <rFont val="Arial"/>
        <family val="2"/>
      </rPr>
      <t>6.</t>
    </r>
    <r>
      <rPr>
        <sz val="10"/>
        <rFont val="Arial"/>
        <family val="2"/>
      </rPr>
      <t xml:space="preserve"> The registrations in this table do not include those on the Register of Overseas Entities (ROE).</t>
    </r>
  </si>
  <si>
    <r>
      <t>Table B2: Limited partnerships in the UK registered under the Limited Partnership Act 1907, 2015-16 to 2024-25</t>
    </r>
    <r>
      <rPr>
        <b/>
        <vertAlign val="superscript"/>
        <sz val="12"/>
        <rFont val="Arial"/>
        <family val="2"/>
      </rPr>
      <t>3</t>
    </r>
  </si>
  <si>
    <r>
      <t>Number on register at end of period</t>
    </r>
    <r>
      <rPr>
        <b/>
        <vertAlign val="superscript"/>
        <sz val="10"/>
        <rFont val="Arial"/>
        <family val="2"/>
      </rPr>
      <t>1,2</t>
    </r>
  </si>
  <si>
    <r>
      <t xml:space="preserve">1. </t>
    </r>
    <r>
      <rPr>
        <sz val="10"/>
        <rFont val="Arial"/>
        <family val="2"/>
      </rPr>
      <t>The number of limited partnerships on the register at the end of the period includes those limited partnerships that were closed, as they are not removed from the register.</t>
    </r>
  </si>
  <si>
    <r>
      <rPr>
        <b/>
        <sz val="10"/>
        <rFont val="Arial"/>
        <family val="2"/>
      </rPr>
      <t xml:space="preserve">2. </t>
    </r>
    <r>
      <rPr>
        <sz val="10"/>
        <rFont val="Arial"/>
        <family val="2"/>
      </rPr>
      <t>The number of limited partnerships on the register at the end of the period cannot be calculated across the years. This is due to there being no transaction or status on the Companies House database that enables identification of limited partnerships that recommence trading after closure.</t>
    </r>
  </si>
  <si>
    <r>
      <rPr>
        <b/>
        <sz val="10"/>
        <rFont val="Arial"/>
        <family val="2"/>
      </rPr>
      <t>3.</t>
    </r>
    <r>
      <rPr>
        <sz val="10"/>
        <rFont val="Arial"/>
        <family val="2"/>
      </rPr>
      <t xml:space="preserve"> The Legislative Reform (Private Fund Limited Partnerships) Order 2017, which came into force on 6 April 2017, introduced the private fund limited partnership. This corporate body type is included in the figures above.  </t>
    </r>
  </si>
  <si>
    <t>Corporate body type</t>
  </si>
  <si>
    <t xml:space="preserve">Closed </t>
  </si>
  <si>
    <t>On the register</t>
  </si>
  <si>
    <r>
      <t>Assurance company</t>
    </r>
    <r>
      <rPr>
        <vertAlign val="superscript"/>
        <sz val="10"/>
        <rFont val="Arial"/>
        <family val="2"/>
      </rPr>
      <t>1</t>
    </r>
  </si>
  <si>
    <t xml:space="preserve">Companies incorporated other than under the Companies Act 2006: </t>
  </si>
  <si>
    <r>
      <t>Registered society</t>
    </r>
    <r>
      <rPr>
        <vertAlign val="superscript"/>
        <sz val="10"/>
        <rFont val="Arial"/>
        <family val="2"/>
      </rPr>
      <t>2</t>
    </r>
  </si>
  <si>
    <r>
      <t>Incorporated by Royal Charter</t>
    </r>
    <r>
      <rPr>
        <vertAlign val="superscript"/>
        <sz val="10"/>
        <rFont val="Arial"/>
        <family val="2"/>
      </rPr>
      <t>3</t>
    </r>
  </si>
  <si>
    <r>
      <t>Special Act of Parliament</t>
    </r>
    <r>
      <rPr>
        <vertAlign val="superscript"/>
        <sz val="10"/>
        <rFont val="Arial"/>
        <family val="2"/>
      </rPr>
      <t>4</t>
    </r>
  </si>
  <si>
    <r>
      <t>Newspaper and Libel Act 1881</t>
    </r>
    <r>
      <rPr>
        <vertAlign val="superscript"/>
        <sz val="10"/>
        <rFont val="Arial"/>
        <family val="2"/>
      </rPr>
      <t>5</t>
    </r>
  </si>
  <si>
    <r>
      <t>UK Economic Interest Grouping (UKEIG)</t>
    </r>
    <r>
      <rPr>
        <vertAlign val="superscript"/>
        <sz val="10"/>
        <rFont val="Arial"/>
        <family val="2"/>
      </rPr>
      <t xml:space="preserve"> 6, 7, 10</t>
    </r>
  </si>
  <si>
    <r>
      <t>UK Societas (UKS)</t>
    </r>
    <r>
      <rPr>
        <vertAlign val="superscript"/>
        <sz val="10"/>
        <rFont val="Arial"/>
        <family val="2"/>
      </rPr>
      <t>8, 9, 10</t>
    </r>
  </si>
  <si>
    <r>
      <t xml:space="preserve">1. </t>
    </r>
    <r>
      <rPr>
        <sz val="10"/>
        <rFont val="Arial"/>
        <family val="2"/>
      </rPr>
      <t xml:space="preserve">The requirement to add the names of assurance companies to the index of company names ceased in 2003. All assurance / insurance companies are regulated by the Financial Conduct Authority (FCA). More information about registering an assurance / insurance company can be accessed from the FCA website at: </t>
    </r>
  </si>
  <si>
    <t xml:space="preserve">http://www.fca.org.uk </t>
  </si>
  <si>
    <r>
      <rPr>
        <b/>
        <sz val="10"/>
        <rFont val="Arial"/>
        <family val="2"/>
      </rPr>
      <t xml:space="preserve">2. </t>
    </r>
    <r>
      <rPr>
        <sz val="10"/>
        <rFont val="Arial"/>
        <family val="2"/>
      </rPr>
      <t>Following the introduction of the Co-operative and Community Benefit Societies Act 2014 (2016 Act for Northern Ireland), all societies registered under the Industrial and Provident Societies Act 1965 (or its predecessors) have now legally been merged with "Registered Societies". Data are unavailable for "new" and "closed" corporate bodies for the years prior to 2019-20.</t>
    </r>
  </si>
  <si>
    <r>
      <rPr>
        <b/>
        <sz val="10"/>
        <rFont val="Arial"/>
        <family val="2"/>
      </rPr>
      <t xml:space="preserve">3. </t>
    </r>
    <r>
      <rPr>
        <sz val="10"/>
        <rFont val="Arial"/>
        <family val="2"/>
      </rPr>
      <t>Royal Charters date back to the thirteenth century. They are granted by the sovereign upon the advice of the Privy Council. New charters are normally reserved for bodies that work in the public interest (such as professional institutions and charities) and can demonstrate pre-eminence, stability and permanence in their particular field. Most are comparable to companies limited by guarantee rather than those limited by shares.</t>
    </r>
  </si>
  <si>
    <r>
      <rPr>
        <b/>
        <sz val="10"/>
        <rFont val="Arial"/>
        <family val="2"/>
      </rPr>
      <t xml:space="preserve">4. </t>
    </r>
    <r>
      <rPr>
        <sz val="10"/>
        <rFont val="Arial"/>
        <family val="2"/>
      </rPr>
      <t>Special Acts of Parliament relate to unregistered companies, but for the purpose of this table Royal Charters are excluded from special Acts of Parliament and listed separately. Unregistered companies include: Royal Charter companies, companies formed by Acts of Parliament other than the Companies Act, companies formed by letters patent, any company in existence on or prior to the 2nd November 1862. They appear on the Index of Company Names and are identified by a ‘ZC’ reference number.</t>
    </r>
  </si>
  <si>
    <r>
      <t xml:space="preserve">5. </t>
    </r>
    <r>
      <rPr>
        <sz val="10"/>
        <rFont val="Arial"/>
        <family val="2"/>
      </rPr>
      <t>From 26 May 2015 there is no longer a requirement for a newspaper, not incorporated as a company, to file an annual return or notify a change of proprietor. The figures provided only cover the period up to this date.</t>
    </r>
  </si>
  <si>
    <r>
      <rPr>
        <b/>
        <sz val="10"/>
        <rFont val="Arial"/>
        <family val="2"/>
      </rPr>
      <t>6.</t>
    </r>
    <r>
      <rPr>
        <sz val="10"/>
        <rFont val="Arial"/>
        <family val="2"/>
      </rPr>
      <t xml:space="preserve"> Registered under the European Economic Interest Grouping Regulations 1989 (SI 1989 No 638).</t>
    </r>
  </si>
  <si>
    <r>
      <rPr>
        <b/>
        <sz val="10"/>
        <rFont val="Arial"/>
        <family val="2"/>
      </rPr>
      <t>7.</t>
    </r>
    <r>
      <rPr>
        <sz val="10"/>
        <rFont val="Arial"/>
        <family val="2"/>
      </rPr>
      <t xml:space="preserve"> The European Economic Interest Grouping is a form of association between companies or other legal bodies, firms or individuals from different EU countries who need to operate together across national frontiers. It carries out particular tasks for its member-owners and is separate from its owners' businesses. Its aim is to facilitate or develop the economic activities of its members.</t>
    </r>
  </si>
  <si>
    <r>
      <rPr>
        <b/>
        <sz val="10"/>
        <rFont val="Arial"/>
        <family val="2"/>
      </rPr>
      <t xml:space="preserve">8. </t>
    </r>
    <r>
      <rPr>
        <sz val="10"/>
        <rFont val="Arial"/>
        <family val="2"/>
      </rPr>
      <t>Registered under the European Company Statute and European Public Limited-Liability Company Regulation 2004.</t>
    </r>
  </si>
  <si>
    <r>
      <rPr>
        <b/>
        <sz val="10"/>
        <rFont val="Arial"/>
        <family val="2"/>
      </rPr>
      <t xml:space="preserve">9. </t>
    </r>
    <r>
      <rPr>
        <sz val="10"/>
        <rFont val="Arial"/>
        <family val="2"/>
      </rPr>
      <t>A Societas Europaea is a European Public Limited–Liability Company. An SE may be created on registration in any one of the member states of the European Economic Area (EEA). Article 10 of the Regulation requires member states to treat an SE as if it is a public limited company formed in accordance with the law of the member state in which it has its registered office. UK national laws that apply to public limited companies also apply in many respects to SEs registered in the UK (this is applied by Article 9(1)(c)(ii) of the Regulation).</t>
    </r>
  </si>
  <si>
    <r>
      <rPr>
        <b/>
        <sz val="10"/>
        <rFont val="Arial"/>
        <family val="2"/>
      </rPr>
      <t>10.</t>
    </r>
    <r>
      <rPr>
        <sz val="10"/>
        <rFont val="Arial"/>
        <family val="2"/>
      </rPr>
      <t xml:space="preserve"> Due to the UK's exit from the European Union, the majority of European EEIGs and European SEs became part of the UK Economic Interest Grouping (UKEIGs) and UK Societas (UKS) respectively. From 2020-21 onwards, we report the number of UKEIGs and UK Societas (UKS) on the register.</t>
    </r>
  </si>
  <si>
    <r>
      <rPr>
        <sz val="10"/>
        <color theme="0"/>
        <rFont val="Arial"/>
        <family val="2"/>
      </rPr>
      <t>Of which:</t>
    </r>
    <r>
      <rPr>
        <sz val="10"/>
        <rFont val="Arial"/>
        <family val="2"/>
      </rPr>
      <t xml:space="preserve"> in course of dissolution</t>
    </r>
  </si>
  <si>
    <t>Effective numbers on register at end of period</t>
  </si>
  <si>
    <t>Note</t>
  </si>
  <si>
    <r>
      <rPr>
        <b/>
        <sz val="10"/>
        <rFont val="Arial"/>
        <family val="2"/>
      </rPr>
      <t>1.</t>
    </r>
    <r>
      <rPr>
        <sz val="10"/>
        <rFont val="Arial"/>
        <family val="2"/>
      </rPr>
      <t xml:space="preserve"> There may be minor discrepancies when calculating the number of companies on the register across the years. Similar discrepancies may be experienced when comparing data across other tables within this report. This is due to slight scheduling variations when extracting the data.</t>
    </r>
  </si>
  <si>
    <r>
      <t>SECTION C: TOTAL COMPANY</t>
    </r>
    <r>
      <rPr>
        <b/>
        <vertAlign val="superscript"/>
        <sz val="12"/>
        <rFont val="Arial"/>
        <family val="2"/>
      </rPr>
      <t>1</t>
    </r>
    <r>
      <rPr>
        <b/>
        <sz val="12"/>
        <rFont val="Arial"/>
        <family val="2"/>
      </rPr>
      <t xml:space="preserve"> &amp; OTHER CORPORATE BODY TYPES ANALYSIS</t>
    </r>
    <r>
      <rPr>
        <b/>
        <vertAlign val="superscript"/>
        <sz val="12"/>
        <rFont val="Arial"/>
        <family val="2"/>
      </rPr>
      <t>2</t>
    </r>
  </si>
  <si>
    <t>PERCENTAGE</t>
  </si>
  <si>
    <t>Table C1: Register size in the United Kingdom by corporate body type, 2004 to 2020</t>
  </si>
  <si>
    <t>VOLUMES</t>
  </si>
  <si>
    <t>LOOK UP TABLE</t>
  </si>
  <si>
    <t>as at 31 March</t>
  </si>
  <si>
    <t>Assurance Company</t>
  </si>
  <si>
    <t>Charitable Incorporated Organisation</t>
  </si>
  <si>
    <t>Converted/Closed</t>
  </si>
  <si>
    <t>European Economic Interest Grouping (EEIG)</t>
  </si>
  <si>
    <t>European Public Limited-Liability Company (SE)</t>
  </si>
  <si>
    <t>Industrial and Provident Society</t>
  </si>
  <si>
    <t>Further Education and Sixth Form College Corps</t>
  </si>
  <si>
    <t>Investment Company with Variable Capital (Securities)</t>
  </si>
  <si>
    <t>Investment Company with Variable Capital</t>
  </si>
  <si>
    <t>Investment Company with Variable Capital (Umbrella)</t>
  </si>
  <si>
    <t>Limited Liability Partnership</t>
  </si>
  <si>
    <t>Limited Partnership</t>
  </si>
  <si>
    <t>Northern Ireland Company</t>
  </si>
  <si>
    <t>Old Public Company</t>
  </si>
  <si>
    <t>Other Company Type</t>
  </si>
  <si>
    <t>Other Type of Company (in Northern Ireland)</t>
  </si>
  <si>
    <t>Overseas Company</t>
  </si>
  <si>
    <t>Private Limited*</t>
  </si>
  <si>
    <t>*Private Limited</t>
  </si>
  <si>
    <t>Private Limited by Guarantee/No Share Capital*</t>
  </si>
  <si>
    <t>*Private Limited by Guarantee/No Share Capital</t>
  </si>
  <si>
    <t>Private Limited by Guarantee/No Share Capital/(Use of Limited Exemption)*</t>
  </si>
  <si>
    <t>*Private Limited by Guarantee/No Share Capital/(Use of Limited Exemption)</t>
  </si>
  <si>
    <t>Private Limited by Shares/(Section 30 Exemption)*</t>
  </si>
  <si>
    <t>*Private Limited by Shares/(Section 30 Exemption)</t>
  </si>
  <si>
    <t>Private Unlimited*</t>
  </si>
  <si>
    <t>*Private Unlimited</t>
  </si>
  <si>
    <t>Private Unlimited/No Share Capital*</t>
  </si>
  <si>
    <t>*Private Unlimited/No Share Capital</t>
  </si>
  <si>
    <t>Public Limited Company*</t>
  </si>
  <si>
    <t>*Public Limited Company</t>
  </si>
  <si>
    <t>Registered Society</t>
  </si>
  <si>
    <t>Protected Cell Company</t>
  </si>
  <si>
    <t>Royal Charter Company</t>
  </si>
  <si>
    <t>Unregistered Company</t>
  </si>
  <si>
    <t>Scottish Charitable Incorporated Organisation</t>
  </si>
  <si>
    <t>Scottish Partnership</t>
  </si>
  <si>
    <t>Total of Corporate Body Types</t>
  </si>
  <si>
    <t xml:space="preserve"> - Denotes there were no registrations for the specific company or corporate body type during the period.</t>
  </si>
  <si>
    <r>
      <rPr>
        <b/>
        <sz val="10"/>
        <rFont val="Arial"/>
        <family val="2"/>
      </rPr>
      <t xml:space="preserve">2. </t>
    </r>
    <r>
      <rPr>
        <sz val="10"/>
        <rFont val="Arial"/>
        <family val="2"/>
      </rPr>
      <t>Descriptions relating to other corporate body types can be found in the accompanying document:</t>
    </r>
  </si>
  <si>
    <t>"Definitions to accompany Companies House official statistics releases"</t>
  </si>
  <si>
    <r>
      <rPr>
        <b/>
        <sz val="10"/>
        <rFont val="Arial"/>
        <family val="2"/>
      </rPr>
      <t xml:space="preserve">3. </t>
    </r>
    <r>
      <rPr>
        <sz val="10"/>
        <rFont val="Arial"/>
        <family val="2"/>
      </rPr>
      <t>Years 2004 to 2015 are a snapshot as at 1 January. Years 2016 onwards are a snapshot as at 31 March.</t>
    </r>
  </si>
  <si>
    <r>
      <rPr>
        <b/>
        <sz val="10"/>
        <rFont val="Arial"/>
        <family val="2"/>
      </rPr>
      <t xml:space="preserve">4. </t>
    </r>
    <r>
      <rPr>
        <sz val="10"/>
        <rFont val="Arial"/>
        <family val="2"/>
      </rPr>
      <t xml:space="preserve">Discrepancies maybe experienced when comparing data across other tables within this report. This is due to scheduling variations when extracting the data.  </t>
    </r>
  </si>
  <si>
    <r>
      <rPr>
        <b/>
        <sz val="10"/>
        <rFont val="Arial"/>
        <family val="2"/>
      </rPr>
      <t xml:space="preserve">5. </t>
    </r>
    <r>
      <rPr>
        <sz val="10"/>
        <rFont val="Arial"/>
        <family val="2"/>
      </rPr>
      <t>Total companies on the register include trading and dormant Private, Private Unlimited and Public Limited Companies in the course of dissolution, in liquidation and in receivership (excluding dissolved, closed and proposed companies).</t>
    </r>
  </si>
  <si>
    <r>
      <rPr>
        <b/>
        <sz val="10"/>
        <rFont val="Arial"/>
        <family val="2"/>
      </rPr>
      <t xml:space="preserve">6. </t>
    </r>
    <r>
      <rPr>
        <sz val="10"/>
        <rFont val="Arial"/>
        <family val="2"/>
      </rPr>
      <t>Companies registered in the Channel Islands and the Isle of Man are excluded from the UK Companies Register.</t>
    </r>
  </si>
  <si>
    <t xml:space="preserve">      New registrations</t>
  </si>
  <si>
    <t>Alderney</t>
  </si>
  <si>
    <t>Guernsey</t>
  </si>
  <si>
    <t>Jersey</t>
  </si>
  <si>
    <t>Anguilla</t>
  </si>
  <si>
    <t>Turks and Caicos Islands</t>
  </si>
  <si>
    <t>Curacao</t>
  </si>
  <si>
    <t>Saint Kitts and Nevis</t>
  </si>
  <si>
    <t>Saint Lucia</t>
  </si>
  <si>
    <t>Saint Vincent</t>
  </si>
  <si>
    <t>Bahrain</t>
  </si>
  <si>
    <t>Monaco</t>
  </si>
  <si>
    <t>Samoa</t>
  </si>
  <si>
    <r>
      <t xml:space="preserve">1. </t>
    </r>
    <r>
      <rPr>
        <sz val="10"/>
        <rFont val="Arial"/>
        <family val="2"/>
      </rPr>
      <t>The Register of Overseas Entities came into force in the UK on 1 August 2022 through the new Economic Crime (Transparency and Enforcement) Act 2022.</t>
    </r>
  </si>
  <si>
    <r>
      <t xml:space="preserve">2. </t>
    </r>
    <r>
      <rPr>
        <sz val="10"/>
        <rFont val="Arial"/>
        <family val="2"/>
      </rPr>
      <t xml:space="preserve">Overseas entities are required to register with Companies House if they wish to buy, sell or transfer property or land in the UK. </t>
    </r>
  </si>
  <si>
    <r>
      <rPr>
        <b/>
        <sz val="10"/>
        <rFont val="Arial"/>
        <family val="2"/>
      </rPr>
      <t>3.</t>
    </r>
    <r>
      <rPr>
        <sz val="10"/>
        <rFont val="Arial"/>
        <family val="2"/>
      </rPr>
      <t xml:space="preserve"> A country or territory is listed in the main regional groupings if it is a country of particular interest, or has a higher concentration of entities registered. The "Other" categories include the remainder of the countries or territories that fall under that regional designation.</t>
    </r>
  </si>
  <si>
    <r>
      <t>SECTION C: TOTAL COMPANY</t>
    </r>
    <r>
      <rPr>
        <b/>
        <vertAlign val="superscript"/>
        <sz val="12"/>
        <rFont val="Arial"/>
        <family val="2"/>
      </rPr>
      <t>1</t>
    </r>
    <r>
      <rPr>
        <b/>
        <sz val="12"/>
        <rFont val="Arial"/>
        <family val="2"/>
      </rPr>
      <t xml:space="preserve"> AND OTHER CORPORATE BODY TYPES ANALYSIS</t>
    </r>
    <r>
      <rPr>
        <b/>
        <vertAlign val="superscript"/>
        <sz val="12"/>
        <rFont val="Arial"/>
        <family val="2"/>
      </rPr>
      <t>2</t>
    </r>
  </si>
  <si>
    <t>Assurance company</t>
  </si>
  <si>
    <t>Authorised Company Service Provider</t>
  </si>
  <si>
    <t xml:space="preserve"> - </t>
  </si>
  <si>
    <r>
      <t>Charitable incorporated organisation</t>
    </r>
    <r>
      <rPr>
        <vertAlign val="superscript"/>
        <sz val="10"/>
        <color rgb="FF000000"/>
        <rFont val="Arial"/>
        <family val="2"/>
      </rPr>
      <t>6</t>
    </r>
  </si>
  <si>
    <t>Further education and sixth form college corporations</t>
  </si>
  <si>
    <t>Investment company with variable capital</t>
  </si>
  <si>
    <t>Investment company with variable capital (securities)</t>
  </si>
  <si>
    <t>Investment company with variable capital (umbrella)</t>
  </si>
  <si>
    <t>Limited liability partnership</t>
  </si>
  <si>
    <r>
      <t>Limited partnership</t>
    </r>
    <r>
      <rPr>
        <vertAlign val="superscript"/>
        <sz val="10"/>
        <color rgb="FF000000"/>
        <rFont val="Arial"/>
        <family val="2"/>
      </rPr>
      <t>7</t>
    </r>
  </si>
  <si>
    <t>Old public company</t>
  </si>
  <si>
    <t>Other company type</t>
  </si>
  <si>
    <t>Overseas company</t>
  </si>
  <si>
    <r>
      <t>Overseas entity</t>
    </r>
    <r>
      <rPr>
        <vertAlign val="superscript"/>
        <sz val="10"/>
        <color rgb="FF000000"/>
        <rFont val="Arial"/>
        <family val="2"/>
      </rPr>
      <t>5</t>
    </r>
  </si>
  <si>
    <r>
      <t>Private limited</t>
    </r>
    <r>
      <rPr>
        <vertAlign val="superscript"/>
        <sz val="10"/>
        <color indexed="8"/>
        <rFont val="Arial"/>
        <family val="2"/>
      </rPr>
      <t>4</t>
    </r>
  </si>
  <si>
    <r>
      <t>Private limited by guarantee / no share capital</t>
    </r>
    <r>
      <rPr>
        <vertAlign val="superscript"/>
        <sz val="10"/>
        <color rgb="FF000000"/>
        <rFont val="Arial"/>
        <family val="2"/>
      </rPr>
      <t>4</t>
    </r>
  </si>
  <si>
    <r>
      <t>Private limited by guarantee / no share capital (use of limited exemption)</t>
    </r>
    <r>
      <rPr>
        <vertAlign val="superscript"/>
        <sz val="10"/>
        <color indexed="8"/>
        <rFont val="Arial"/>
        <family val="2"/>
      </rPr>
      <t>4</t>
    </r>
  </si>
  <si>
    <r>
      <t>Private limited by shares (Section 30 exemption)</t>
    </r>
    <r>
      <rPr>
        <vertAlign val="superscript"/>
        <sz val="10"/>
        <color indexed="8"/>
        <rFont val="Arial"/>
        <family val="2"/>
      </rPr>
      <t>4</t>
    </r>
  </si>
  <si>
    <r>
      <t>Private unlimited</t>
    </r>
    <r>
      <rPr>
        <vertAlign val="superscript"/>
        <sz val="10"/>
        <color indexed="8"/>
        <rFont val="Arial"/>
        <family val="2"/>
      </rPr>
      <t>4</t>
    </r>
  </si>
  <si>
    <r>
      <t>Private unlimited / no share capital</t>
    </r>
    <r>
      <rPr>
        <vertAlign val="superscript"/>
        <sz val="10"/>
        <color indexed="8"/>
        <rFont val="Arial"/>
        <family val="2"/>
      </rPr>
      <t>4</t>
    </r>
  </si>
  <si>
    <r>
      <t>Public limited company</t>
    </r>
    <r>
      <rPr>
        <vertAlign val="superscript"/>
        <sz val="10"/>
        <color indexed="8"/>
        <rFont val="Arial"/>
        <family val="2"/>
      </rPr>
      <t>4</t>
    </r>
  </si>
  <si>
    <t>Protected cell company</t>
  </si>
  <si>
    <r>
      <t>Registered society</t>
    </r>
    <r>
      <rPr>
        <vertAlign val="superscript"/>
        <sz val="10"/>
        <color indexed="8"/>
        <rFont val="Arial"/>
        <family val="2"/>
      </rPr>
      <t>8</t>
    </r>
  </si>
  <si>
    <t>Royal Charter company</t>
  </si>
  <si>
    <t>Scottish charitable incorporated organisation</t>
  </si>
  <si>
    <r>
      <t>Scottish partnership</t>
    </r>
    <r>
      <rPr>
        <vertAlign val="superscript"/>
        <sz val="10"/>
        <color rgb="FF000000"/>
        <rFont val="Arial"/>
        <family val="2"/>
      </rPr>
      <t>9</t>
    </r>
  </si>
  <si>
    <r>
      <t>UK Economic Interest Grouping (UKEIG)</t>
    </r>
    <r>
      <rPr>
        <vertAlign val="superscript"/>
        <sz val="10"/>
        <rFont val="Arial"/>
        <family val="2"/>
      </rPr>
      <t>10</t>
    </r>
  </si>
  <si>
    <r>
      <t>UK Societas (UKS)</t>
    </r>
    <r>
      <rPr>
        <vertAlign val="superscript"/>
        <sz val="10"/>
        <rFont val="Arial"/>
        <family val="2"/>
      </rPr>
      <t>10</t>
    </r>
  </si>
  <si>
    <t>Unregistered company</t>
  </si>
  <si>
    <r>
      <rPr>
        <b/>
        <sz val="10"/>
        <rFont val="Arial"/>
        <family val="2"/>
      </rPr>
      <t xml:space="preserve">2. </t>
    </r>
    <r>
      <rPr>
        <sz val="10"/>
        <rFont val="Arial"/>
        <family val="2"/>
      </rPr>
      <t>More information about other types of corporate body are available in "Definitions to accompany statistical releases from Companies House" at the following link:</t>
    </r>
  </si>
  <si>
    <t>https://www.gov.uk/government/publications/definitions-to-accompany-our-statistical-releases</t>
  </si>
  <si>
    <r>
      <rPr>
        <b/>
        <sz val="10"/>
        <rFont val="Arial"/>
        <family val="2"/>
      </rPr>
      <t>3.</t>
    </r>
    <r>
      <rPr>
        <sz val="10"/>
        <rFont val="Arial"/>
        <family val="2"/>
      </rPr>
      <t xml:space="preserve"> "-" denotes where data were not available for the specific company or corporate body type during the period.</t>
    </r>
  </si>
  <si>
    <r>
      <rPr>
        <b/>
        <sz val="10"/>
        <rFont val="Arial"/>
        <family val="2"/>
      </rPr>
      <t xml:space="preserve">4. </t>
    </r>
    <r>
      <rPr>
        <sz val="10"/>
        <rFont val="Arial"/>
        <family val="2"/>
      </rPr>
      <t>Total companies on the register include trading and dormant private, private unlimited and public limited companies in the course of dissolution, in liquidation and in receivership (excluding dissolved, closed and proposed companies).</t>
    </r>
  </si>
  <si>
    <r>
      <rPr>
        <b/>
        <sz val="10"/>
        <rFont val="Arial"/>
        <family val="2"/>
      </rPr>
      <t>5.</t>
    </r>
    <r>
      <rPr>
        <sz val="10"/>
        <rFont val="Arial"/>
        <family val="2"/>
      </rPr>
      <t xml:space="preserve"> The Register of Overseas Entities came into force in the UK on 1 August 2022 through the new Economic Crime (Transparency and Enforcement) Act 2022.</t>
    </r>
  </si>
  <si>
    <r>
      <t>6.</t>
    </r>
    <r>
      <rPr>
        <sz val="10"/>
        <rFont val="Arial"/>
        <family val="2"/>
      </rPr>
      <t xml:space="preserve"> From 23 November 2017, the Charity Commission allowed charitable companies to convert to charitable incorporated organisations (CIOs). All CIOs will be listed on the business names index, held by Companies House.</t>
    </r>
  </si>
  <si>
    <r>
      <t>7.</t>
    </r>
    <r>
      <rPr>
        <sz val="10"/>
        <rFont val="Arial"/>
        <family val="2"/>
      </rPr>
      <t xml:space="preserve"> The Legislative Reform (Private Fund Limited Partnerships) Order 2017, which came into force on 6 April 2017, introduced the private fund limited partnership, figures for which are included above.</t>
    </r>
  </si>
  <si>
    <r>
      <rPr>
        <b/>
        <sz val="10"/>
        <rFont val="Arial"/>
        <family val="2"/>
      </rPr>
      <t>8.</t>
    </r>
    <r>
      <rPr>
        <sz val="10"/>
        <rFont val="Arial"/>
        <family val="2"/>
      </rPr>
      <t xml:space="preserve"> Following the introduction of the Co-operative and Community Benefit Societies Act 2014 (2016 Act for Northern Ireland), all societies registered under the Industrial and Provident Societies Act 1965 (or its predecessors) have now legally been merged with registered societies.</t>
    </r>
  </si>
  <si>
    <r>
      <t>9.</t>
    </r>
    <r>
      <rPr>
        <sz val="10"/>
        <rFont val="Arial"/>
        <family val="2"/>
      </rPr>
      <t xml:space="preserve"> Scottish partnerships were introduced under the Scottish Partnerships (Register of People with Significant Control) Regulations 2017, and came into force on 24 July 2017.</t>
    </r>
  </si>
  <si>
    <r>
      <rPr>
        <b/>
        <sz val="10"/>
        <rFont val="Arial"/>
        <family val="2"/>
      </rPr>
      <t>10.</t>
    </r>
    <r>
      <rPr>
        <sz val="10"/>
        <rFont val="Arial"/>
        <family val="2"/>
      </rPr>
      <t xml:space="preserve"> Due to the UK's exit from the European Union the majority of European EEIGs and European SEs became part of the UK Economic Interest Grouping (UKEIGs) and UK Societas (UKS) respectively. </t>
    </r>
  </si>
  <si>
    <r>
      <rPr>
        <b/>
        <sz val="10"/>
        <rFont val="Arial"/>
        <family val="2"/>
      </rPr>
      <t xml:space="preserve">11. </t>
    </r>
    <r>
      <rPr>
        <sz val="10"/>
        <rFont val="Arial"/>
        <family val="2"/>
      </rPr>
      <t>There may be minor discrepancies when comparing data across other tables within this report. This is due to slight scheduling variations when extracting the data. </t>
    </r>
  </si>
  <si>
    <r>
      <rPr>
        <b/>
        <sz val="10"/>
        <rFont val="Arial"/>
        <family val="2"/>
      </rPr>
      <t>12.</t>
    </r>
    <r>
      <rPr>
        <sz val="10"/>
        <rFont val="Arial"/>
        <family val="2"/>
      </rPr>
      <t xml:space="preserve"> Companies registered in the Channel Islands and the Isle of Man are excluded from the UK companies register.</t>
    </r>
  </si>
  <si>
    <r>
      <t>SECTION C: TOTAL COMPANY</t>
    </r>
    <r>
      <rPr>
        <b/>
        <vertAlign val="superscript"/>
        <sz val="12"/>
        <rFont val="Arial"/>
        <family val="2"/>
      </rPr>
      <t>1</t>
    </r>
    <r>
      <rPr>
        <b/>
        <sz val="12"/>
        <rFont val="Arial"/>
        <family val="2"/>
      </rPr>
      <t xml:space="preserve"> AND OTHER CORPORATE BODY TYPES</t>
    </r>
    <r>
      <rPr>
        <b/>
        <vertAlign val="superscript"/>
        <sz val="12"/>
        <rFont val="Arial"/>
        <family val="2"/>
      </rPr>
      <t>2</t>
    </r>
    <r>
      <rPr>
        <b/>
        <sz val="12"/>
        <rFont val="Arial"/>
        <family val="2"/>
      </rPr>
      <t xml:space="preserve"> ANALYSIS</t>
    </r>
  </si>
  <si>
    <r>
      <t>Table C2: Standard Industrial Classification (SIC) codes</t>
    </r>
    <r>
      <rPr>
        <b/>
        <vertAlign val="superscript"/>
        <sz val="12"/>
        <rFont val="Arial"/>
        <family val="2"/>
      </rPr>
      <t>3</t>
    </r>
    <r>
      <rPr>
        <b/>
        <sz val="12"/>
        <rFont val="Arial"/>
        <family val="2"/>
      </rPr>
      <t xml:space="preserve"> of corporate bodies in the UK, 2015-16 to 2024-25</t>
    </r>
  </si>
  <si>
    <t>Section</t>
  </si>
  <si>
    <t>Standard Industrial Classification (SIC) code section description</t>
  </si>
  <si>
    <t>A</t>
  </si>
  <si>
    <t>Agriculture, forestry and fishing</t>
  </si>
  <si>
    <t>B</t>
  </si>
  <si>
    <t>Mining and quarrying</t>
  </si>
  <si>
    <t>C</t>
  </si>
  <si>
    <t xml:space="preserve">Manufacturing </t>
  </si>
  <si>
    <t>D</t>
  </si>
  <si>
    <t>Electricity, gas, steam and air conditioning supply</t>
  </si>
  <si>
    <t>E</t>
  </si>
  <si>
    <t>Water supply, sewerage, waste management and remediation activities</t>
  </si>
  <si>
    <t>F</t>
  </si>
  <si>
    <t xml:space="preserve">Construction </t>
  </si>
  <si>
    <t>G</t>
  </si>
  <si>
    <t>Wholesale and retail trade; repair of motor vehicles and motorcycles</t>
  </si>
  <si>
    <t>H</t>
  </si>
  <si>
    <t>Transportation and storage</t>
  </si>
  <si>
    <t>I</t>
  </si>
  <si>
    <t>Accommodation and food service activities</t>
  </si>
  <si>
    <t>J</t>
  </si>
  <si>
    <t xml:space="preserve">Information and communication </t>
  </si>
  <si>
    <t>K</t>
  </si>
  <si>
    <t>Financial and insurance activities</t>
  </si>
  <si>
    <t>L</t>
  </si>
  <si>
    <t>Real estate activities</t>
  </si>
  <si>
    <t>M</t>
  </si>
  <si>
    <t xml:space="preserve">Professional, scientific and technical activities </t>
  </si>
  <si>
    <t>N</t>
  </si>
  <si>
    <t>Administrative and support service activities</t>
  </si>
  <si>
    <t>O</t>
  </si>
  <si>
    <t>Public administration and defence; compulsory social security</t>
  </si>
  <si>
    <t>P</t>
  </si>
  <si>
    <t>Education</t>
  </si>
  <si>
    <t>Q</t>
  </si>
  <si>
    <t>Human health and social work activities</t>
  </si>
  <si>
    <t>R</t>
  </si>
  <si>
    <t xml:space="preserve">Arts, entertainment and recreation </t>
  </si>
  <si>
    <t>S</t>
  </si>
  <si>
    <t>Other service activities</t>
  </si>
  <si>
    <t>T</t>
  </si>
  <si>
    <t>Activities of households as employers; undifferentiated goods and services producing activities of households for own use</t>
  </si>
  <si>
    <t>U</t>
  </si>
  <si>
    <t>Activities of extraterritorial organisations and bodies</t>
  </si>
  <si>
    <t>X</t>
  </si>
  <si>
    <t>Code not elsewhere classified</t>
  </si>
  <si>
    <t xml:space="preserve">https://www.gov.uk/government/publications/definitions-to-accompany-our-statistical-releases </t>
  </si>
  <si>
    <r>
      <rPr>
        <b/>
        <sz val="10"/>
        <rFont val="Arial"/>
        <family val="2"/>
      </rPr>
      <t xml:space="preserve">3. </t>
    </r>
    <r>
      <rPr>
        <sz val="10"/>
        <rFont val="Arial"/>
        <family val="2"/>
      </rPr>
      <t xml:space="preserve">Up to four Standard Industrial Classification (SIC) codes can be submitted and captured per corporate body record on the Companies House database, therefore reconciliation with other tables is not possible. </t>
    </r>
  </si>
  <si>
    <r>
      <rPr>
        <b/>
        <sz val="10"/>
        <rFont val="Arial"/>
        <family val="2"/>
      </rPr>
      <t>4.</t>
    </r>
    <r>
      <rPr>
        <sz val="10"/>
        <rFont val="Arial"/>
        <family val="2"/>
      </rPr>
      <t xml:space="preserve"> Until 30 June 2016, companies were not obliged to provide their SIC code until they had submitted their first annual return, approximately one year following the anniversary of their company incorporation date. Since the introduction of the Small Business, Enterprise and Employment (SBEE) Act on 30 June 2016 all companies have been required to provide a SIC code as part of the registration process.</t>
    </r>
  </si>
  <si>
    <r>
      <t>European Economic Interest Grouping (EEIG)</t>
    </r>
    <r>
      <rPr>
        <vertAlign val="superscript"/>
        <sz val="10"/>
        <color rgb="FF000000"/>
        <rFont val="Arial"/>
        <family val="2"/>
      </rPr>
      <t>6</t>
    </r>
  </si>
  <si>
    <r>
      <t>European Public Limited-Liability Company (SE)</t>
    </r>
    <r>
      <rPr>
        <vertAlign val="superscript"/>
        <sz val="10"/>
        <color rgb="FF000000"/>
        <rFont val="Arial"/>
        <family val="2"/>
      </rPr>
      <t>6</t>
    </r>
  </si>
  <si>
    <t>Limited partnership</t>
  </si>
  <si>
    <r>
      <t>Registered society</t>
    </r>
    <r>
      <rPr>
        <vertAlign val="superscript"/>
        <sz val="10"/>
        <color rgb="FF000000"/>
        <rFont val="Arial"/>
        <family val="2"/>
      </rPr>
      <t xml:space="preserve">5 </t>
    </r>
  </si>
  <si>
    <r>
      <t>UK Economic Interest Grouping (UKEIG)</t>
    </r>
    <r>
      <rPr>
        <vertAlign val="superscript"/>
        <sz val="10"/>
        <color rgb="FF000000"/>
        <rFont val="Arial"/>
        <family val="2"/>
      </rPr>
      <t>6</t>
    </r>
  </si>
  <si>
    <r>
      <t>UK Societas (UKS)</t>
    </r>
    <r>
      <rPr>
        <vertAlign val="superscript"/>
        <sz val="10"/>
        <rFont val="Arial"/>
        <family val="2"/>
      </rPr>
      <t>6</t>
    </r>
  </si>
  <si>
    <t>Average all corporate body types</t>
  </si>
  <si>
    <r>
      <rPr>
        <b/>
        <sz val="10"/>
        <rFont val="Arial"/>
        <family val="2"/>
      </rPr>
      <t>5.</t>
    </r>
    <r>
      <rPr>
        <sz val="10"/>
        <rFont val="Arial"/>
        <family val="2"/>
      </rPr>
      <t xml:space="preserve"> Following the introduction of the Co-operative and Community Benefit Societies Act 2014 (2016 Act for Northern Ireland), all societies registered under the Industrial and Provident Societies Act 1965 (or its predecessors) have now legally been merged with registered societies.</t>
    </r>
  </si>
  <si>
    <r>
      <rPr>
        <b/>
        <sz val="10"/>
        <rFont val="Arial"/>
        <family val="2"/>
      </rPr>
      <t>6.</t>
    </r>
    <r>
      <rPr>
        <sz val="10"/>
        <rFont val="Arial"/>
        <family val="2"/>
      </rPr>
      <t xml:space="preserve"> Due to the UK's exit from the European Union the majority of European EEIGs and European SEs became part of the UK Economic Interest Grouping (UKEIG) and UK Societas (UKS) respectively. </t>
    </r>
  </si>
  <si>
    <r>
      <t xml:space="preserve">8. </t>
    </r>
    <r>
      <rPr>
        <sz val="10"/>
        <rFont val="Arial"/>
        <family val="2"/>
      </rPr>
      <t>The full list of corporate body types is not represented in this table. This is due to the way the status of some corporate body types is recorded on the systems - some closed corporate bodies are not displayed as such within the database.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</si>
</sst>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00"/>
    <numFmt numFmtId="167" formatCode="#,##0.0_);\(#,##0.0\)"/>
    <numFmt numFmtId="168" formatCode="#,##0.000_);\(#,##0.000\)"/>
    <numFmt numFmtId="169" formatCode="_-* #,##0_-;\-* #,##0_-;_-* &quot;-&quot;??_-;_-@_-"/>
    <numFmt numFmtId="170" formatCode="_(* #,##0_);_(* \(#,##0\);_(* &quot;-&quot;??_);_(@_)"/>
    <numFmt numFmtId="171" formatCode="0.0%"/>
    <numFmt numFmtId="172" formatCode="0.0"/>
    <numFmt numFmtId="173" formatCode="0_)"/>
    <numFmt numFmtId="174" formatCode="mmmm\-yy"/>
    <numFmt numFmtId="175" formatCode="#,##0_ ;\-#,##0\ "/>
    <numFmt numFmtId="176" formatCode="#,##0.000000;\-#,##0.000000"/>
    <numFmt numFmtId="177" formatCode="#,##0.00000;\-#,##0.00000"/>
    <numFmt numFmtId="178" formatCode="[$-F800]dddd\,\ mmmm\ dd\,\ yyyy"/>
    <numFmt numFmtId="179" formatCode="#,##0.00000000000000"/>
    <numFmt numFmtId="180" formatCode="#,##0.0000000000"/>
    <numFmt numFmtId="181" formatCode="0.00000000000"/>
  </numFmts>
  <fonts count="41">
    <font>
      <sz val="11"/>
      <color theme="1"/>
      <name val="Calibri"/>
      <family val="2"/>
      <scheme val="minor"/>
    </font>
    <font>
      <sz val="10"/>
      <name val="Arial"/>
      <family val="2"/>
    </font>
    <font>
      <sz val="12"/>
      <name val="Helv"/>
    </font>
    <font>
      <b/>
      <sz val="10"/>
      <name val="Arial"/>
      <family val="2"/>
    </font>
    <font>
      <u/>
      <sz val="10"/>
      <color indexed="12"/>
      <name val="Arial"/>
      <family val="2"/>
    </font>
    <font>
      <sz val="11"/>
      <color theme="1"/>
      <name val="Calibri"/>
      <family val="2"/>
      <scheme val="minor"/>
    </font>
    <font>
      <sz val="11"/>
      <color theme="1"/>
      <name val="Arial"/>
      <family val="2"/>
    </font>
    <font>
      <sz val="8"/>
      <name val="Calibri"/>
      <family val="2"/>
      <scheme val="minor"/>
    </font>
    <font>
      <b/>
      <sz val="12"/>
      <name val="Arial"/>
      <family val="2"/>
    </font>
    <font>
      <b/>
      <vertAlign val="superscript"/>
      <sz val="12"/>
      <name val="Arial"/>
      <family val="2"/>
    </font>
    <font>
      <sz val="12"/>
      <name val="Arial"/>
      <family val="2"/>
    </font>
    <font>
      <sz val="14"/>
      <name val="Arial"/>
      <family val="2"/>
    </font>
    <font>
      <sz val="12"/>
      <color rgb="FFFF0000"/>
      <name val="Arial"/>
      <family val="2"/>
    </font>
    <font>
      <sz val="10"/>
      <color theme="1"/>
      <name val="Arial"/>
      <family val="2"/>
    </font>
    <font>
      <sz val="10"/>
      <color rgb="FFFF0000"/>
      <name val="Arial"/>
      <family val="2"/>
    </font>
    <font>
      <b/>
      <sz val="14"/>
      <color theme="1"/>
      <name val="Arial"/>
      <family val="2"/>
    </font>
    <font>
      <sz val="12"/>
      <color indexed="12"/>
      <name val="Arial"/>
      <family val="2"/>
    </font>
    <font>
      <vertAlign val="superscript"/>
      <sz val="10"/>
      <name val="Arial"/>
      <family val="2"/>
    </font>
    <font>
      <b/>
      <sz val="11"/>
      <name val="Arial"/>
      <family val="2"/>
    </font>
    <font>
      <b/>
      <sz val="11"/>
      <color theme="1"/>
      <name val="Arial"/>
      <family val="2"/>
    </font>
    <font>
      <b/>
      <vertAlign val="superscript"/>
      <sz val="10"/>
      <name val="Arial"/>
      <family val="2"/>
    </font>
    <font>
      <b/>
      <sz val="10"/>
      <color indexed="8"/>
      <name val="Arial"/>
      <family val="2"/>
    </font>
    <font>
      <sz val="10"/>
      <color indexed="8"/>
      <name val="Arial"/>
      <family val="2"/>
    </font>
    <font>
      <vertAlign val="superscript"/>
      <sz val="10"/>
      <color indexed="8"/>
      <name val="Arial"/>
      <family val="2"/>
    </font>
    <font>
      <b/>
      <sz val="14"/>
      <name val="Arial"/>
      <family val="2"/>
    </font>
    <font>
      <b/>
      <sz val="12"/>
      <color indexed="8"/>
      <name val="Arial"/>
      <family val="2"/>
    </font>
    <font>
      <sz val="11"/>
      <name val="Arial"/>
      <family val="2"/>
    </font>
    <font>
      <vertAlign val="superscript"/>
      <sz val="10"/>
      <color rgb="FF000000"/>
      <name val="Arial"/>
      <family val="2"/>
    </font>
    <font>
      <b/>
      <vertAlign val="superscript"/>
      <sz val="11"/>
      <name val="Arial"/>
      <family val="2"/>
    </font>
    <font>
      <b/>
      <vertAlign val="superscript"/>
      <sz val="11"/>
      <color theme="1"/>
      <name val="Arial"/>
      <family val="2"/>
    </font>
    <font>
      <b/>
      <sz val="12"/>
      <color rgb="FFFF0000"/>
      <name val="Arial"/>
      <family val="2"/>
    </font>
    <font>
      <sz val="10"/>
      <color theme="0"/>
      <name val="Arial"/>
      <family val="2"/>
    </font>
    <font>
      <sz val="36"/>
      <color indexed="12"/>
      <name val="Arial"/>
      <family val="2"/>
    </font>
    <font>
      <sz val="24"/>
      <color theme="1"/>
      <name val="Arial"/>
      <family val="2"/>
    </font>
    <font>
      <b/>
      <sz val="11"/>
      <color theme="1"/>
      <name val="Calibri"/>
      <family val="2"/>
      <scheme val="minor"/>
    </font>
    <font>
      <b/>
      <sz val="10"/>
      <color theme="1"/>
      <name val="Arial"/>
      <family val="2"/>
    </font>
    <font>
      <b/>
      <sz val="18"/>
      <color theme="1"/>
      <name val="Arial"/>
      <family val="2"/>
    </font>
    <font>
      <b/>
      <sz val="12"/>
      <color theme="1"/>
      <name val="Arial"/>
      <family val="2"/>
    </font>
    <font>
      <b/>
      <sz val="10"/>
      <name val="Arial"/>
      <family val="2"/>
    </font>
    <font>
      <sz val="10"/>
      <name val="Arial"/>
      <family val="2"/>
    </font>
    <font>
      <u/>
      <sz val="11"/>
      <color theme="10"/>
      <name val="Arial"/>
      <family val="2"/>
    </font>
  </fonts>
  <fills count="8">
    <fill>
      <patternFill patternType="none"/>
    </fill>
    <fill>
      <patternFill patternType="gray125"/>
    </fill>
    <fill>
      <patternFill patternType="solid">
        <fgColor indexed="9"/>
        <bgColor indexed="64"/>
      </patternFill>
    </fill>
    <fill>
      <patternFill patternType="solid">
        <fgColor indexed="9"/>
        <bgColor indexed="9"/>
      </patternFill>
    </fill>
    <fill>
      <patternFill patternType="solid">
        <fgColor theme="0"/>
        <bgColor indexed="64"/>
      </patternFill>
    </fill>
    <fill>
      <patternFill patternType="solid">
        <fgColor rgb="FFFFFFFF"/>
        <bgColor rgb="FF000000"/>
      </patternFill>
    </fill>
    <fill>
      <patternFill patternType="solid">
        <fgColor rgb="FFFFC000"/>
        <bgColor indexed="64"/>
      </patternFill>
    </fill>
    <fill>
      <patternFill patternType="solid">
        <fgColor theme="0"/>
        <bgColor rgb="FF000000"/>
      </patternFill>
    </fill>
  </fills>
  <borders count="39">
    <border>
      <left/>
      <right/>
      <top/>
      <bottom/>
      <diagonal/>
    </border>
    <border>
      <left style="thin">
        <color auto="1"/>
      </left>
      <right style="thin">
        <color auto="1"/>
      </right>
      <top/>
      <bottom/>
      <diagonal/>
    </border>
    <border>
      <left/>
      <right style="thin">
        <color indexed="64"/>
      </right>
      <top/>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right style="thin">
        <color indexed="64"/>
      </right>
      <top style="thin">
        <color auto="1"/>
      </top>
      <bottom style="thin">
        <color auto="1"/>
      </bottom>
      <diagonal/>
    </border>
    <border>
      <left style="thin">
        <color indexed="64"/>
      </left>
      <right/>
      <top style="thin">
        <color indexed="8"/>
      </top>
      <bottom/>
      <diagonal/>
    </border>
    <border>
      <left/>
      <right style="thin">
        <color auto="1"/>
      </right>
      <top style="thin">
        <color indexed="64"/>
      </top>
      <bottom style="thin">
        <color indexed="64"/>
      </bottom>
      <diagonal/>
    </border>
    <border>
      <left/>
      <right/>
      <top style="thin">
        <color indexed="8"/>
      </top>
      <bottom style="thin">
        <color indexed="8"/>
      </bottom>
      <diagonal/>
    </border>
    <border>
      <left style="thin">
        <color indexed="64"/>
      </left>
      <right/>
      <top style="thin">
        <color indexed="64"/>
      </top>
      <bottom style="thin">
        <color indexed="64"/>
      </bottom>
      <diagonal/>
    </border>
    <border>
      <left style="thin">
        <color auto="1"/>
      </left>
      <right/>
      <top style="thin">
        <color auto="1"/>
      </top>
      <bottom style="thin">
        <color indexed="8"/>
      </bottom>
      <diagonal/>
    </border>
    <border>
      <left/>
      <right/>
      <top style="thin">
        <color auto="1"/>
      </top>
      <bottom style="thin">
        <color indexed="8"/>
      </bottom>
      <diagonal/>
    </border>
    <border>
      <left style="thin">
        <color indexed="64"/>
      </left>
      <right/>
      <top style="thin">
        <color auto="1"/>
      </top>
      <bottom style="thin">
        <color auto="1"/>
      </bottom>
      <diagonal/>
    </border>
    <border>
      <left style="thin">
        <color indexed="64"/>
      </left>
      <right/>
      <top style="thin">
        <color auto="1"/>
      </top>
      <bottom/>
      <diagonal/>
    </border>
    <border>
      <left/>
      <right/>
      <top/>
      <bottom style="thin">
        <color indexed="8"/>
      </bottom>
      <diagonal/>
    </border>
    <border>
      <left/>
      <right/>
      <top style="thin">
        <color indexed="64"/>
      </top>
      <bottom style="thin">
        <color indexed="64"/>
      </bottom>
      <diagonal/>
    </border>
    <border>
      <left/>
      <right/>
      <top style="thin">
        <color indexed="64"/>
      </top>
      <bottom/>
      <diagonal/>
    </border>
    <border>
      <left/>
      <right/>
      <top style="thin">
        <color auto="1"/>
      </top>
      <bottom style="thin">
        <color auto="1"/>
      </bottom>
      <diagonal/>
    </border>
    <border>
      <left/>
      <right/>
      <top style="thin">
        <color auto="1"/>
      </top>
      <bottom/>
      <diagonal/>
    </border>
    <border>
      <left/>
      <right style="thin">
        <color indexed="64"/>
      </right>
      <top style="thin">
        <color auto="1"/>
      </top>
      <bottom/>
      <diagonal/>
    </border>
    <border>
      <left style="thin">
        <color indexed="64"/>
      </left>
      <right/>
      <top style="thin">
        <color auto="1"/>
      </top>
      <bottom/>
      <diagonal/>
    </border>
    <border>
      <left style="thin">
        <color indexed="64"/>
      </left>
      <right style="thin">
        <color indexed="64"/>
      </right>
      <top style="thin">
        <color indexed="64"/>
      </top>
      <bottom/>
      <diagonal/>
    </border>
    <border>
      <left/>
      <right/>
      <top/>
      <bottom style="thin">
        <color auto="1"/>
      </bottom>
      <diagonal/>
    </border>
    <border>
      <left/>
      <right/>
      <top style="thin">
        <color indexed="64"/>
      </top>
      <bottom style="thin">
        <color indexed="64"/>
      </bottom>
      <diagonal/>
    </border>
    <border>
      <left/>
      <right/>
      <top/>
      <bottom style="thin">
        <color indexed="8"/>
      </bottom>
      <diagonal/>
    </border>
    <border>
      <left/>
      <right/>
      <top/>
      <bottom style="thin">
        <color indexed="64"/>
      </bottom>
      <diagonal/>
    </border>
    <border>
      <left/>
      <right/>
      <top style="thin">
        <color indexed="8"/>
      </top>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8"/>
      </bottom>
      <diagonal/>
    </border>
    <border>
      <left/>
      <right/>
      <top/>
      <bottom style="thin">
        <color indexed="64"/>
      </bottom>
      <diagonal/>
    </border>
    <border>
      <left/>
      <right/>
      <top style="thin">
        <color indexed="8"/>
      </top>
      <bottom style="thin">
        <color auto="1"/>
      </bottom>
      <diagonal/>
    </border>
    <border>
      <left/>
      <right/>
      <top style="thin">
        <color auto="1"/>
      </top>
      <bottom style="thin">
        <color auto="1"/>
      </bottom>
      <diagonal/>
    </border>
    <border>
      <left style="thin">
        <color indexed="64"/>
      </left>
      <right/>
      <top/>
      <bottom style="thin">
        <color indexed="64"/>
      </bottom>
      <diagonal/>
    </border>
    <border>
      <left style="thin">
        <color indexed="64"/>
      </left>
      <right/>
      <top/>
      <bottom style="thin">
        <color indexed="8"/>
      </bottom>
      <diagonal/>
    </border>
    <border>
      <left style="thin">
        <color indexed="64"/>
      </left>
      <right/>
      <top style="thin">
        <color indexed="8"/>
      </top>
      <bottom style="thin">
        <color auto="1"/>
      </bottom>
      <diagonal/>
    </border>
    <border>
      <left style="thin">
        <color indexed="64"/>
      </left>
      <right style="thin">
        <color indexed="64"/>
      </right>
      <top style="thin">
        <color indexed="64"/>
      </top>
      <bottom/>
      <diagonal/>
    </border>
  </borders>
  <cellStyleXfs count="24">
    <xf numFmtId="0" fontId="0" fillId="0" borderId="0"/>
    <xf numFmtId="43" fontId="5" fillId="0" borderId="0" applyFont="0" applyFill="0" applyBorder="0" applyAlignment="0" applyProtection="0"/>
    <xf numFmtId="43" fontId="1" fillId="0" borderId="0" applyFont="0" applyFill="0" applyBorder="0" applyAlignment="0" applyProtection="0"/>
    <xf numFmtId="44" fontId="5"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xf numFmtId="0" fontId="1" fillId="0" borderId="0"/>
    <xf numFmtId="167" fontId="2" fillId="0" borderId="0"/>
    <xf numFmtId="0" fontId="2" fillId="0" borderId="0"/>
    <xf numFmtId="9" fontId="5"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5" fillId="0" borderId="0" applyFont="0" applyFill="0" applyBorder="0" applyAlignment="0" applyProtection="0"/>
    <xf numFmtId="165" fontId="1" fillId="0" borderId="0" applyFont="0" applyFill="0" applyBorder="0" applyAlignment="0" applyProtection="0"/>
    <xf numFmtId="164" fontId="5"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600">
    <xf numFmtId="0" fontId="0" fillId="0" borderId="0" xfId="0"/>
    <xf numFmtId="0" fontId="3" fillId="0" borderId="0" xfId="0" applyFont="1"/>
    <xf numFmtId="0" fontId="1" fillId="2" borderId="0" xfId="0" applyFont="1" applyFill="1"/>
    <xf numFmtId="0" fontId="3" fillId="2" borderId="0" xfId="0" applyFont="1" applyFill="1"/>
    <xf numFmtId="0" fontId="6" fillId="2" borderId="0" xfId="0" applyFont="1" applyFill="1"/>
    <xf numFmtId="167" fontId="10" fillId="2" borderId="0" xfId="7" applyFont="1" applyFill="1"/>
    <xf numFmtId="0" fontId="8" fillId="2" borderId="0" xfId="0" applyFont="1" applyFill="1"/>
    <xf numFmtId="167" fontId="10" fillId="0" borderId="0" xfId="7" applyFont="1"/>
    <xf numFmtId="0" fontId="11" fillId="2" borderId="0" xfId="0" applyFont="1" applyFill="1"/>
    <xf numFmtId="172" fontId="1" fillId="2" borderId="0" xfId="0" applyNumberFormat="1" applyFont="1" applyFill="1" applyAlignment="1">
      <alignment horizontal="right"/>
    </xf>
    <xf numFmtId="167" fontId="12" fillId="2" borderId="0" xfId="7" applyFont="1" applyFill="1"/>
    <xf numFmtId="0" fontId="1" fillId="4" borderId="0" xfId="0" applyFont="1" applyFill="1"/>
    <xf numFmtId="0" fontId="11" fillId="4" borderId="0" xfId="0" applyFont="1" applyFill="1"/>
    <xf numFmtId="0" fontId="1" fillId="4" borderId="0" xfId="8" applyFont="1" applyFill="1" applyAlignment="1">
      <alignment horizontal="right"/>
    </xf>
    <xf numFmtId="0" fontId="1" fillId="2" borderId="0" xfId="0" applyFont="1" applyFill="1" applyAlignment="1">
      <alignment wrapText="1"/>
    </xf>
    <xf numFmtId="0" fontId="1" fillId="4" borderId="0" xfId="0" applyFont="1" applyFill="1" applyAlignment="1">
      <alignment wrapText="1"/>
    </xf>
    <xf numFmtId="0" fontId="8" fillId="4" borderId="0" xfId="0" applyFont="1" applyFill="1" applyAlignment="1">
      <alignment horizontal="right" wrapText="1"/>
    </xf>
    <xf numFmtId="173" fontId="8" fillId="4" borderId="0" xfId="0" applyNumberFormat="1" applyFont="1" applyFill="1" applyAlignment="1">
      <alignment horizontal="right" wrapText="1"/>
    </xf>
    <xf numFmtId="174" fontId="8" fillId="4" borderId="0" xfId="0" applyNumberFormat="1" applyFont="1" applyFill="1" applyAlignment="1">
      <alignment horizontal="right" wrapText="1"/>
    </xf>
    <xf numFmtId="0" fontId="1" fillId="4" borderId="0" xfId="0" applyFont="1" applyFill="1" applyAlignment="1">
      <alignment horizontal="center" wrapText="1"/>
    </xf>
    <xf numFmtId="169" fontId="1" fillId="2" borderId="0" xfId="1" applyNumberFormat="1" applyFont="1" applyFill="1"/>
    <xf numFmtId="1" fontId="1" fillId="4" borderId="0" xfId="0" applyNumberFormat="1" applyFont="1" applyFill="1"/>
    <xf numFmtId="1" fontId="1" fillId="4" borderId="0" xfId="1" applyNumberFormat="1" applyFont="1" applyFill="1" applyBorder="1"/>
    <xf numFmtId="171" fontId="1" fillId="4" borderId="0" xfId="9" applyNumberFormat="1" applyFont="1" applyFill="1" applyBorder="1"/>
    <xf numFmtId="169" fontId="1" fillId="4" borderId="0" xfId="1" applyNumberFormat="1" applyFont="1" applyFill="1" applyBorder="1"/>
    <xf numFmtId="0" fontId="6" fillId="4" borderId="0" xfId="0" applyFont="1" applyFill="1"/>
    <xf numFmtId="0" fontId="3" fillId="4" borderId="0" xfId="0" applyFont="1" applyFill="1"/>
    <xf numFmtId="171" fontId="3" fillId="4" borderId="0" xfId="9" applyNumberFormat="1" applyFont="1" applyFill="1" applyBorder="1"/>
    <xf numFmtId="169" fontId="1" fillId="4" borderId="0" xfId="0" applyNumberFormat="1" applyFont="1" applyFill="1"/>
    <xf numFmtId="0" fontId="1" fillId="4" borderId="0" xfId="0" applyFont="1" applyFill="1" applyAlignment="1">
      <alignment horizontal="left" wrapText="1"/>
    </xf>
    <xf numFmtId="0" fontId="1" fillId="0" borderId="0" xfId="0" applyFont="1"/>
    <xf numFmtId="0" fontId="1" fillId="2" borderId="0" xfId="0" applyFont="1" applyFill="1" applyAlignment="1">
      <alignment horizontal="right"/>
    </xf>
    <xf numFmtId="0" fontId="1" fillId="2" borderId="0" xfId="0" applyFont="1" applyFill="1" applyAlignment="1">
      <alignment horizontal="left"/>
    </xf>
    <xf numFmtId="3" fontId="1" fillId="2" borderId="0" xfId="0" applyNumberFormat="1" applyFont="1" applyFill="1"/>
    <xf numFmtId="3" fontId="1" fillId="4" borderId="0" xfId="0" applyNumberFormat="1" applyFont="1" applyFill="1" applyAlignment="1">
      <alignment horizontal="right"/>
    </xf>
    <xf numFmtId="3" fontId="1" fillId="2" borderId="0" xfId="0" applyNumberFormat="1" applyFont="1" applyFill="1" applyAlignment="1">
      <alignment horizontal="right"/>
    </xf>
    <xf numFmtId="0" fontId="1" fillId="4" borderId="0" xfId="0" applyFont="1" applyFill="1" applyAlignment="1">
      <alignment horizontal="right"/>
    </xf>
    <xf numFmtId="0" fontId="22" fillId="2" borderId="0" xfId="0" applyFont="1" applyFill="1" applyAlignment="1">
      <alignment horizontal="right"/>
    </xf>
    <xf numFmtId="172" fontId="1" fillId="4" borderId="0" xfId="0" applyNumberFormat="1" applyFont="1" applyFill="1"/>
    <xf numFmtId="0" fontId="8" fillId="2" borderId="0" xfId="0" applyFont="1" applyFill="1" applyAlignment="1">
      <alignment horizontal="right"/>
    </xf>
    <xf numFmtId="0" fontId="4" fillId="2" borderId="0" xfId="4" applyFill="1" applyAlignment="1" applyProtection="1"/>
    <xf numFmtId="0" fontId="24" fillId="2" borderId="0" xfId="0" applyFont="1" applyFill="1"/>
    <xf numFmtId="0" fontId="8" fillId="2" borderId="0" xfId="0" applyFont="1" applyFill="1" applyAlignment="1">
      <alignment horizontal="left"/>
    </xf>
    <xf numFmtId="0" fontId="22" fillId="2" borderId="0" xfId="0" applyFont="1" applyFill="1" applyAlignment="1">
      <alignment horizontal="left"/>
    </xf>
    <xf numFmtId="3" fontId="22" fillId="2" borderId="0" xfId="0" applyNumberFormat="1" applyFont="1" applyFill="1" applyAlignment="1">
      <alignment horizontal="right"/>
    </xf>
    <xf numFmtId="10" fontId="22" fillId="2" borderId="0" xfId="0" applyNumberFormat="1" applyFont="1" applyFill="1" applyAlignment="1">
      <alignment horizontal="right"/>
    </xf>
    <xf numFmtId="0" fontId="3" fillId="2" borderId="0" xfId="0" applyFont="1" applyFill="1" applyAlignment="1">
      <alignment horizontal="right"/>
    </xf>
    <xf numFmtId="0" fontId="1" fillId="2" borderId="0" xfId="0" applyFont="1" applyFill="1" applyAlignment="1">
      <alignment horizontal="left" wrapText="1"/>
    </xf>
    <xf numFmtId="3" fontId="3" fillId="2" borderId="0" xfId="0" applyNumberFormat="1" applyFont="1" applyFill="1"/>
    <xf numFmtId="172" fontId="1" fillId="5" borderId="0" xfId="10" applyNumberFormat="1" applyFont="1" applyFill="1" applyBorder="1"/>
    <xf numFmtId="3" fontId="3" fillId="2" borderId="0" xfId="0" applyNumberFormat="1" applyFont="1" applyFill="1" applyAlignment="1">
      <alignment horizontal="right"/>
    </xf>
    <xf numFmtId="0" fontId="14" fillId="4" borderId="0" xfId="0" applyFont="1" applyFill="1" applyAlignment="1">
      <alignment horizontal="right"/>
    </xf>
    <xf numFmtId="2" fontId="22" fillId="2" borderId="0" xfId="0" applyNumberFormat="1" applyFont="1" applyFill="1" applyAlignment="1">
      <alignment horizontal="right"/>
    </xf>
    <xf numFmtId="169" fontId="3" fillId="2" borderId="3" xfId="1" applyNumberFormat="1" applyFont="1" applyFill="1" applyBorder="1"/>
    <xf numFmtId="172" fontId="3" fillId="5" borderId="3" xfId="10" applyNumberFormat="1" applyFont="1" applyFill="1" applyBorder="1"/>
    <xf numFmtId="169" fontId="1" fillId="2" borderId="0" xfId="0" applyNumberFormat="1" applyFont="1" applyFill="1"/>
    <xf numFmtId="175" fontId="1" fillId="2" borderId="0" xfId="1" applyNumberFormat="1" applyFont="1" applyFill="1"/>
    <xf numFmtId="1" fontId="6" fillId="2" borderId="0" xfId="0" applyNumberFormat="1" applyFont="1" applyFill="1"/>
    <xf numFmtId="169" fontId="1" fillId="2" borderId="0" xfId="1" applyNumberFormat="1" applyFont="1" applyFill="1" applyAlignment="1">
      <alignment horizontal="right"/>
    </xf>
    <xf numFmtId="0" fontId="1" fillId="2" borderId="7" xfId="0" applyFont="1" applyFill="1" applyBorder="1" applyAlignment="1">
      <alignment horizontal="center" wrapText="1"/>
    </xf>
    <xf numFmtId="172" fontId="3" fillId="5" borderId="8" xfId="10" applyNumberFormat="1" applyFont="1" applyFill="1" applyBorder="1"/>
    <xf numFmtId="0" fontId="13" fillId="4" borderId="0" xfId="0" applyFont="1" applyFill="1"/>
    <xf numFmtId="0" fontId="3" fillId="4" borderId="0" xfId="0" applyFont="1" applyFill="1" applyAlignment="1">
      <alignment vertical="top"/>
    </xf>
    <xf numFmtId="15" fontId="13" fillId="4" borderId="0" xfId="0" applyNumberFormat="1" applyFont="1" applyFill="1"/>
    <xf numFmtId="0" fontId="3" fillId="4" borderId="0" xfId="0" applyFont="1" applyFill="1" applyAlignment="1">
      <alignment vertical="center"/>
    </xf>
    <xf numFmtId="0" fontId="1" fillId="4" borderId="0" xfId="0" applyFont="1" applyFill="1" applyAlignment="1">
      <alignment vertical="center"/>
    </xf>
    <xf numFmtId="0" fontId="0" fillId="4" borderId="0" xfId="0" applyFill="1"/>
    <xf numFmtId="0" fontId="14" fillId="4" borderId="0" xfId="0" applyFont="1" applyFill="1" applyAlignment="1">
      <alignment vertical="center"/>
    </xf>
    <xf numFmtId="0" fontId="8" fillId="4" borderId="0" xfId="0" applyFont="1" applyFill="1"/>
    <xf numFmtId="0" fontId="22" fillId="4" borderId="0" xfId="0" applyFont="1" applyFill="1"/>
    <xf numFmtId="4" fontId="22" fillId="4" borderId="0" xfId="0" applyNumberFormat="1" applyFont="1" applyFill="1" applyAlignment="1">
      <alignment horizontal="right"/>
    </xf>
    <xf numFmtId="0" fontId="22" fillId="4" borderId="0" xfId="0" applyFont="1" applyFill="1" applyAlignment="1">
      <alignment horizontal="left"/>
    </xf>
    <xf numFmtId="4" fontId="1" fillId="4" borderId="0" xfId="0" applyNumberFormat="1" applyFont="1" applyFill="1" applyAlignment="1">
      <alignment horizontal="right"/>
    </xf>
    <xf numFmtId="0" fontId="1" fillId="4" borderId="0" xfId="0" applyFont="1" applyFill="1" applyAlignment="1">
      <alignment vertical="top"/>
    </xf>
    <xf numFmtId="3" fontId="1" fillId="4" borderId="0" xfId="0" applyNumberFormat="1" applyFont="1" applyFill="1"/>
    <xf numFmtId="2" fontId="1" fillId="4" borderId="0" xfId="0" applyNumberFormat="1" applyFont="1" applyFill="1" applyAlignment="1">
      <alignment horizontal="center"/>
    </xf>
    <xf numFmtId="3" fontId="21" fillId="4" borderId="0" xfId="0" applyNumberFormat="1" applyFont="1" applyFill="1" applyAlignment="1">
      <alignment horizontal="right"/>
    </xf>
    <xf numFmtId="0" fontId="21" fillId="4" borderId="0" xfId="0" applyFont="1" applyFill="1" applyAlignment="1">
      <alignment horizontal="right"/>
    </xf>
    <xf numFmtId="0" fontId="10" fillId="4" borderId="0" xfId="0" applyFont="1" applyFill="1"/>
    <xf numFmtId="0" fontId="10" fillId="4" borderId="0" xfId="0" applyFont="1" applyFill="1" applyAlignment="1">
      <alignment horizontal="right"/>
    </xf>
    <xf numFmtId="0" fontId="1" fillId="4" borderId="0" xfId="0" applyFont="1" applyFill="1" applyAlignment="1">
      <alignment horizontal="left"/>
    </xf>
    <xf numFmtId="0" fontId="3" fillId="4" borderId="0" xfId="0" applyFont="1" applyFill="1" applyAlignment="1">
      <alignment horizontal="right"/>
    </xf>
    <xf numFmtId="37" fontId="11" fillId="4" borderId="0" xfId="0" applyNumberFormat="1" applyFont="1" applyFill="1"/>
    <xf numFmtId="1" fontId="11" fillId="4" borderId="0" xfId="0" applyNumberFormat="1" applyFont="1" applyFill="1"/>
    <xf numFmtId="0" fontId="18" fillId="4" borderId="0" xfId="5" applyFont="1" applyFill="1"/>
    <xf numFmtId="37" fontId="1" fillId="4" borderId="0" xfId="0" applyNumberFormat="1" applyFont="1" applyFill="1"/>
    <xf numFmtId="37" fontId="1" fillId="4" borderId="0" xfId="0" applyNumberFormat="1" applyFont="1" applyFill="1" applyAlignment="1">
      <alignment horizontal="right"/>
    </xf>
    <xf numFmtId="0" fontId="18" fillId="4" borderId="0" xfId="0" applyFont="1" applyFill="1"/>
    <xf numFmtId="3" fontId="1" fillId="4" borderId="0" xfId="1" applyNumberFormat="1" applyFont="1" applyFill="1"/>
    <xf numFmtId="3" fontId="1" fillId="4" borderId="0" xfId="1" applyNumberFormat="1" applyFont="1" applyFill="1" applyAlignment="1">
      <alignment horizontal="right" vertical="center"/>
    </xf>
    <xf numFmtId="3" fontId="1" fillId="4" borderId="0" xfId="1" applyNumberFormat="1" applyFont="1" applyFill="1" applyAlignment="1">
      <alignment horizontal="right"/>
    </xf>
    <xf numFmtId="0" fontId="1" fillId="4" borderId="0" xfId="0" applyFont="1" applyFill="1" applyAlignment="1">
      <alignment vertical="top" wrapText="1"/>
    </xf>
    <xf numFmtId="0" fontId="8" fillId="4" borderId="0" xfId="8" applyFont="1" applyFill="1"/>
    <xf numFmtId="170" fontId="1" fillId="4" borderId="0" xfId="0" applyNumberFormat="1" applyFont="1" applyFill="1"/>
    <xf numFmtId="0" fontId="1" fillId="4" borderId="0" xfId="0" quotePrefix="1" applyFont="1" applyFill="1"/>
    <xf numFmtId="0" fontId="1" fillId="4" borderId="5" xfId="0" applyFont="1" applyFill="1" applyBorder="1"/>
    <xf numFmtId="0" fontId="1" fillId="4" borderId="6" xfId="0" applyFont="1" applyFill="1" applyBorder="1"/>
    <xf numFmtId="0" fontId="1" fillId="4" borderId="0" xfId="0" applyFont="1" applyFill="1" applyAlignment="1">
      <alignment horizontal="left" vertical="center" wrapText="1"/>
    </xf>
    <xf numFmtId="167" fontId="10" fillId="4" borderId="0" xfId="7" applyFont="1" applyFill="1"/>
    <xf numFmtId="37" fontId="3" fillId="4" borderId="0" xfId="7" applyNumberFormat="1" applyFont="1" applyFill="1"/>
    <xf numFmtId="37" fontId="1" fillId="4" borderId="0" xfId="7" applyNumberFormat="1" applyFont="1" applyFill="1"/>
    <xf numFmtId="167" fontId="1" fillId="4" borderId="0" xfId="7" applyFont="1" applyFill="1"/>
    <xf numFmtId="171" fontId="1" fillId="4" borderId="0" xfId="9" applyNumberFormat="1" applyFont="1" applyFill="1"/>
    <xf numFmtId="4" fontId="22" fillId="4" borderId="0" xfId="0" applyNumberFormat="1" applyFont="1" applyFill="1"/>
    <xf numFmtId="4" fontId="1" fillId="4" borderId="0" xfId="0" applyNumberFormat="1" applyFont="1" applyFill="1"/>
    <xf numFmtId="3" fontId="1" fillId="4" borderId="0" xfId="7" applyNumberFormat="1" applyFont="1" applyFill="1"/>
    <xf numFmtId="167" fontId="3" fillId="4" borderId="0" xfId="7" applyFont="1" applyFill="1"/>
    <xf numFmtId="3" fontId="3" fillId="4" borderId="0" xfId="7" applyNumberFormat="1" applyFont="1" applyFill="1"/>
    <xf numFmtId="3" fontId="3" fillId="4" borderId="0" xfId="0" applyNumberFormat="1" applyFont="1" applyFill="1"/>
    <xf numFmtId="167" fontId="1" fillId="4" borderId="0" xfId="7" applyFont="1" applyFill="1" applyAlignment="1">
      <alignment wrapText="1"/>
    </xf>
    <xf numFmtId="167" fontId="1" fillId="4" borderId="0" xfId="7" applyFont="1" applyFill="1" applyAlignment="1">
      <alignment vertical="top"/>
    </xf>
    <xf numFmtId="44" fontId="1" fillId="4" borderId="0" xfId="3" applyFont="1" applyFill="1" applyBorder="1" applyAlignment="1">
      <alignment horizontal="right"/>
    </xf>
    <xf numFmtId="3" fontId="3" fillId="4" borderId="0" xfId="0" applyNumberFormat="1" applyFont="1" applyFill="1" applyAlignment="1">
      <alignment horizontal="right"/>
    </xf>
    <xf numFmtId="0" fontId="19" fillId="4" borderId="0" xfId="0" applyFont="1" applyFill="1"/>
    <xf numFmtId="3" fontId="1" fillId="4" borderId="0" xfId="3" applyNumberFormat="1" applyFont="1" applyFill="1" applyBorder="1" applyAlignment="1">
      <alignment horizontal="right"/>
    </xf>
    <xf numFmtId="169" fontId="6" fillId="4" borderId="0" xfId="1" applyNumberFormat="1" applyFont="1" applyFill="1" applyAlignment="1">
      <alignment horizontal="center"/>
    </xf>
    <xf numFmtId="0" fontId="6" fillId="4" borderId="0" xfId="0" applyFont="1" applyFill="1" applyAlignment="1">
      <alignment horizontal="center"/>
    </xf>
    <xf numFmtId="37" fontId="6" fillId="4" borderId="0" xfId="0" applyNumberFormat="1" applyFont="1" applyFill="1"/>
    <xf numFmtId="0" fontId="13" fillId="4" borderId="2" xfId="0" applyFont="1" applyFill="1" applyBorder="1" applyAlignment="1">
      <alignment horizontal="center"/>
    </xf>
    <xf numFmtId="0" fontId="13" fillId="4" borderId="0" xfId="0" applyFont="1" applyFill="1" applyAlignment="1">
      <alignment horizontal="center"/>
    </xf>
    <xf numFmtId="0" fontId="13" fillId="4" borderId="2" xfId="0" quotePrefix="1" applyFont="1" applyFill="1" applyBorder="1" applyAlignment="1">
      <alignment horizontal="center"/>
    </xf>
    <xf numFmtId="169" fontId="6" fillId="4" borderId="0" xfId="1" applyNumberFormat="1" applyFont="1" applyFill="1" applyBorder="1" applyAlignment="1">
      <alignment horizontal="center"/>
    </xf>
    <xf numFmtId="172" fontId="6" fillId="4" borderId="0" xfId="0" applyNumberFormat="1" applyFont="1" applyFill="1"/>
    <xf numFmtId="172" fontId="18" fillId="4" borderId="4" xfId="0" applyNumberFormat="1" applyFont="1" applyFill="1" applyBorder="1" applyAlignment="1">
      <alignment horizontal="left"/>
    </xf>
    <xf numFmtId="0" fontId="1" fillId="4" borderId="7" xfId="0" applyFont="1" applyFill="1" applyBorder="1" applyAlignment="1">
      <alignment horizontal="center" wrapText="1"/>
    </xf>
    <xf numFmtId="167" fontId="11" fillId="4" borderId="0" xfId="7" applyFont="1" applyFill="1" applyAlignment="1">
      <alignment horizontal="center"/>
    </xf>
    <xf numFmtId="167" fontId="1" fillId="4" borderId="0" xfId="7" applyFont="1" applyFill="1" applyAlignment="1">
      <alignment horizontal="left"/>
    </xf>
    <xf numFmtId="167" fontId="1" fillId="4" borderId="0" xfId="0" applyNumberFormat="1" applyFont="1" applyFill="1"/>
    <xf numFmtId="172" fontId="1" fillId="4" borderId="0" xfId="0" applyNumberFormat="1" applyFont="1" applyFill="1" applyAlignment="1">
      <alignment horizontal="center"/>
    </xf>
    <xf numFmtId="172" fontId="1" fillId="4" borderId="0" xfId="7" applyNumberFormat="1" applyFont="1" applyFill="1"/>
    <xf numFmtId="172" fontId="1" fillId="4" borderId="0" xfId="7" applyNumberFormat="1" applyFont="1" applyFill="1" applyAlignment="1">
      <alignment horizontal="center"/>
    </xf>
    <xf numFmtId="172" fontId="1" fillId="4" borderId="0" xfId="0" applyNumberFormat="1" applyFont="1" applyFill="1" applyAlignment="1">
      <alignment horizontal="left"/>
    </xf>
    <xf numFmtId="0" fontId="8" fillId="4" borderId="0" xfId="5" applyFont="1" applyFill="1"/>
    <xf numFmtId="167" fontId="10" fillId="4" borderId="0" xfId="7" applyFont="1" applyFill="1" applyAlignment="1">
      <alignment horizontal="center"/>
    </xf>
    <xf numFmtId="0" fontId="1" fillId="4" borderId="0" xfId="5" applyFill="1"/>
    <xf numFmtId="0" fontId="11" fillId="4" borderId="0" xfId="8" applyFont="1" applyFill="1" applyAlignment="1">
      <alignment horizontal="left"/>
    </xf>
    <xf numFmtId="0" fontId="11" fillId="4" borderId="0" xfId="8" applyFont="1" applyFill="1" applyAlignment="1">
      <alignment horizontal="center"/>
    </xf>
    <xf numFmtId="0" fontId="11" fillId="4" borderId="0" xfId="8" applyFont="1" applyFill="1"/>
    <xf numFmtId="0" fontId="11" fillId="4" borderId="0" xfId="5" applyFont="1" applyFill="1"/>
    <xf numFmtId="0" fontId="10" fillId="4" borderId="0" xfId="8" applyFont="1" applyFill="1" applyAlignment="1">
      <alignment horizontal="center"/>
    </xf>
    <xf numFmtId="0" fontId="10" fillId="4" borderId="0" xfId="8" applyFont="1" applyFill="1"/>
    <xf numFmtId="0" fontId="3" fillId="4" borderId="0" xfId="5" applyFont="1" applyFill="1" applyAlignment="1">
      <alignment vertical="top"/>
    </xf>
    <xf numFmtId="0" fontId="3" fillId="4" borderId="0" xfId="8" applyFont="1" applyFill="1"/>
    <xf numFmtId="0" fontId="3" fillId="4" borderId="0" xfId="8" applyFont="1" applyFill="1" applyAlignment="1">
      <alignment horizontal="center"/>
    </xf>
    <xf numFmtId="0" fontId="3" fillId="4" borderId="0" xfId="5" applyFont="1" applyFill="1"/>
    <xf numFmtId="0" fontId="1" fillId="4" borderId="0" xfId="8" applyFont="1" applyFill="1"/>
    <xf numFmtId="0" fontId="1" fillId="4" borderId="0" xfId="8" quotePrefix="1" applyFont="1" applyFill="1"/>
    <xf numFmtId="0" fontId="1" fillId="4" borderId="0" xfId="8" applyFont="1" applyFill="1" applyAlignment="1">
      <alignment horizontal="left"/>
    </xf>
    <xf numFmtId="0" fontId="3" fillId="4" borderId="0" xfId="8" applyFont="1" applyFill="1" applyAlignment="1">
      <alignment vertical="top"/>
    </xf>
    <xf numFmtId="0" fontId="14" fillId="4" borderId="0" xfId="0" applyFont="1" applyFill="1"/>
    <xf numFmtId="0" fontId="10" fillId="4" borderId="0" xfId="5" applyFont="1" applyFill="1"/>
    <xf numFmtId="167" fontId="10" fillId="4" borderId="0" xfId="5" applyNumberFormat="1" applyFont="1" applyFill="1"/>
    <xf numFmtId="167" fontId="1" fillId="4" borderId="0" xfId="5" applyNumberFormat="1" applyFill="1"/>
    <xf numFmtId="167" fontId="1" fillId="4" borderId="0" xfId="5" applyNumberFormat="1" applyFill="1" applyAlignment="1">
      <alignment horizontal="right"/>
    </xf>
    <xf numFmtId="37" fontId="13" fillId="4" borderId="0" xfId="0" applyNumberFormat="1" applyFont="1" applyFill="1"/>
    <xf numFmtId="167" fontId="13" fillId="4" borderId="0" xfId="0" applyNumberFormat="1" applyFont="1" applyFill="1"/>
    <xf numFmtId="0" fontId="26" fillId="4" borderId="0" xfId="0" applyFont="1" applyFill="1"/>
    <xf numFmtId="0" fontId="16" fillId="4" borderId="0" xfId="5" applyFont="1" applyFill="1"/>
    <xf numFmtId="37" fontId="13" fillId="4" borderId="0" xfId="5" applyNumberFormat="1" applyFont="1" applyFill="1"/>
    <xf numFmtId="37" fontId="1" fillId="4" borderId="0" xfId="10" applyNumberFormat="1" applyFont="1" applyFill="1" applyBorder="1" applyProtection="1"/>
    <xf numFmtId="37" fontId="13" fillId="4" borderId="0" xfId="9" applyNumberFormat="1" applyFont="1" applyFill="1"/>
    <xf numFmtId="37" fontId="1" fillId="4" borderId="0" xfId="9" applyNumberFormat="1" applyFont="1" applyFill="1"/>
    <xf numFmtId="166" fontId="1" fillId="4" borderId="0" xfId="5" applyNumberFormat="1" applyFill="1"/>
    <xf numFmtId="0" fontId="1" fillId="4" borderId="0" xfId="5" applyFill="1" applyAlignment="1">
      <alignment wrapText="1"/>
    </xf>
    <xf numFmtId="170" fontId="13" fillId="4" borderId="0" xfId="1" applyNumberFormat="1" applyFont="1" applyFill="1"/>
    <xf numFmtId="168" fontId="13" fillId="4" borderId="0" xfId="0" applyNumberFormat="1" applyFont="1" applyFill="1"/>
    <xf numFmtId="0" fontId="8" fillId="4" borderId="0" xfId="0" applyFont="1" applyFill="1" applyAlignment="1">
      <alignment vertical="top"/>
    </xf>
    <xf numFmtId="169" fontId="8" fillId="4" borderId="0" xfId="15" applyNumberFormat="1" applyFont="1" applyFill="1" applyAlignment="1"/>
    <xf numFmtId="169" fontId="8" fillId="4" borderId="0" xfId="15" applyNumberFormat="1" applyFont="1" applyFill="1" applyAlignment="1">
      <alignment horizontal="right"/>
    </xf>
    <xf numFmtId="167" fontId="10" fillId="4" borderId="0" xfId="7" applyFont="1" applyFill="1" applyAlignment="1">
      <alignment vertical="top"/>
    </xf>
    <xf numFmtId="169" fontId="10" fillId="4" borderId="0" xfId="15" applyNumberFormat="1" applyFont="1" applyFill="1" applyAlignment="1">
      <alignment horizontal="right"/>
    </xf>
    <xf numFmtId="169" fontId="1" fillId="4" borderId="0" xfId="15" applyNumberFormat="1" applyFont="1" applyFill="1" applyBorder="1" applyAlignment="1">
      <alignment vertical="center"/>
    </xf>
    <xf numFmtId="169" fontId="1" fillId="4" borderId="0" xfId="15" applyNumberFormat="1" applyFont="1" applyFill="1" applyBorder="1" applyAlignment="1">
      <alignment horizontal="center" wrapText="1"/>
    </xf>
    <xf numFmtId="37" fontId="3" fillId="4" borderId="0" xfId="7" applyNumberFormat="1" applyFont="1" applyFill="1" applyAlignment="1">
      <alignment vertical="top"/>
    </xf>
    <xf numFmtId="37" fontId="1" fillId="4" borderId="0" xfId="7" applyNumberFormat="1" applyFont="1" applyFill="1" applyAlignment="1">
      <alignment vertical="top"/>
    </xf>
    <xf numFmtId="169" fontId="1" fillId="4" borderId="0" xfId="15" applyNumberFormat="1" applyFont="1" applyFill="1"/>
    <xf numFmtId="169" fontId="1" fillId="4" borderId="0" xfId="15" applyNumberFormat="1" applyFont="1" applyFill="1" applyAlignment="1">
      <alignment horizontal="right"/>
    </xf>
    <xf numFmtId="37" fontId="1" fillId="4" borderId="0" xfId="0" applyNumberFormat="1" applyFont="1" applyFill="1" applyAlignment="1">
      <alignment vertical="top"/>
    </xf>
    <xf numFmtId="169" fontId="3" fillId="4" borderId="0" xfId="15" applyNumberFormat="1" applyFont="1" applyFill="1" applyBorder="1" applyAlignment="1">
      <alignment horizontal="right"/>
    </xf>
    <xf numFmtId="0" fontId="3" fillId="4" borderId="0" xfId="0" applyFont="1" applyFill="1" applyAlignment="1">
      <alignment horizontal="left" vertical="top"/>
    </xf>
    <xf numFmtId="10" fontId="1" fillId="4" borderId="0" xfId="0" applyNumberFormat="1" applyFont="1" applyFill="1"/>
    <xf numFmtId="169" fontId="1" fillId="4" borderId="0" xfId="15" applyNumberFormat="1" applyFont="1" applyFill="1" applyAlignment="1">
      <alignment vertical="top"/>
    </xf>
    <xf numFmtId="169" fontId="1" fillId="4" borderId="0" xfId="15" applyNumberFormat="1" applyFont="1" applyFill="1" applyAlignment="1">
      <alignment vertical="top" wrapText="1"/>
    </xf>
    <xf numFmtId="169" fontId="8" fillId="4" borderId="0" xfId="1" applyNumberFormat="1" applyFont="1" applyFill="1"/>
    <xf numFmtId="169" fontId="10" fillId="4" borderId="0" xfId="1" applyNumberFormat="1" applyFont="1" applyFill="1"/>
    <xf numFmtId="169" fontId="1" fillId="4" borderId="0" xfId="1" applyNumberFormat="1" applyFont="1" applyFill="1"/>
    <xf numFmtId="169" fontId="1" fillId="4" borderId="0" xfId="1" applyNumberFormat="1" applyFont="1" applyFill="1" applyAlignment="1">
      <alignment horizontal="right"/>
    </xf>
    <xf numFmtId="169" fontId="1" fillId="4" borderId="0" xfId="1" applyNumberFormat="1" applyFont="1" applyFill="1" applyBorder="1" applyAlignment="1">
      <alignment horizontal="right"/>
    </xf>
    <xf numFmtId="0" fontId="3" fillId="4" borderId="0" xfId="0" applyFont="1" applyFill="1" applyAlignment="1">
      <alignment horizontal="left"/>
    </xf>
    <xf numFmtId="0" fontId="22" fillId="0" borderId="0" xfId="0" applyFont="1" applyAlignment="1">
      <alignment horizontal="left"/>
    </xf>
    <xf numFmtId="0" fontId="8" fillId="0" borderId="0" xfId="0" applyFont="1"/>
    <xf numFmtId="3" fontId="1" fillId="4" borderId="0" xfId="0" quotePrefix="1" applyNumberFormat="1" applyFont="1" applyFill="1" applyAlignment="1">
      <alignment horizontal="right"/>
    </xf>
    <xf numFmtId="0" fontId="30" fillId="4" borderId="0" xfId="0" applyFont="1" applyFill="1"/>
    <xf numFmtId="0" fontId="32" fillId="0" borderId="0" xfId="0" applyFont="1"/>
    <xf numFmtId="178" fontId="1" fillId="0" borderId="0" xfId="0" applyNumberFormat="1" applyFont="1" applyAlignment="1">
      <alignment horizontal="left"/>
    </xf>
    <xf numFmtId="0" fontId="3" fillId="0" borderId="0" xfId="0" applyFont="1" applyAlignment="1">
      <alignment vertical="center"/>
    </xf>
    <xf numFmtId="0" fontId="13" fillId="0" borderId="0" xfId="0" applyFont="1"/>
    <xf numFmtId="3" fontId="8" fillId="4" borderId="0" xfId="1" applyNumberFormat="1" applyFont="1" applyFill="1" applyAlignment="1">
      <alignment horizontal="right"/>
    </xf>
    <xf numFmtId="3" fontId="10" fillId="4" borderId="0" xfId="1" applyNumberFormat="1" applyFont="1" applyFill="1" applyAlignment="1">
      <alignment horizontal="right"/>
    </xf>
    <xf numFmtId="3" fontId="1" fillId="4" borderId="0" xfId="0" applyNumberFormat="1" applyFont="1" applyFill="1" applyAlignment="1">
      <alignment horizontal="left" vertical="top" wrapText="1"/>
    </xf>
    <xf numFmtId="3" fontId="8" fillId="4" borderId="0" xfId="15" applyNumberFormat="1" applyFont="1" applyFill="1" applyAlignment="1"/>
    <xf numFmtId="3" fontId="10" fillId="4" borderId="0" xfId="15" applyNumberFormat="1" applyFont="1" applyFill="1"/>
    <xf numFmtId="3" fontId="1" fillId="4" borderId="0" xfId="15" applyNumberFormat="1" applyFont="1" applyFill="1"/>
    <xf numFmtId="3" fontId="1" fillId="4" borderId="0" xfId="15" applyNumberFormat="1" applyFont="1" applyFill="1" applyAlignment="1">
      <alignment vertical="top"/>
    </xf>
    <xf numFmtId="3" fontId="11" fillId="4" borderId="0" xfId="0" applyNumberFormat="1" applyFont="1" applyFill="1"/>
    <xf numFmtId="3" fontId="22" fillId="4" borderId="0" xfId="0" applyNumberFormat="1" applyFont="1" applyFill="1" applyAlignment="1">
      <alignment horizontal="right"/>
    </xf>
    <xf numFmtId="3" fontId="3" fillId="4" borderId="0" xfId="0" applyNumberFormat="1" applyFont="1" applyFill="1" applyAlignment="1">
      <alignment vertical="top"/>
    </xf>
    <xf numFmtId="3" fontId="1" fillId="4" borderId="0" xfId="0" applyNumberFormat="1" applyFont="1" applyFill="1" applyAlignment="1">
      <alignment vertical="top"/>
    </xf>
    <xf numFmtId="0" fontId="3" fillId="0" borderId="0" xfId="0" applyFont="1" applyAlignment="1">
      <alignment vertical="top"/>
    </xf>
    <xf numFmtId="0" fontId="1" fillId="0" borderId="0" xfId="0" applyFont="1" applyAlignment="1">
      <alignment vertical="top"/>
    </xf>
    <xf numFmtId="0" fontId="1" fillId="0" borderId="0" xfId="0" applyFont="1" applyAlignment="1">
      <alignment horizontal="left"/>
    </xf>
    <xf numFmtId="0" fontId="22" fillId="0" borderId="0" xfId="0" applyFont="1"/>
    <xf numFmtId="3" fontId="1" fillId="6" borderId="0" xfId="0" applyNumberFormat="1" applyFont="1" applyFill="1" applyAlignment="1">
      <alignment horizontal="right"/>
    </xf>
    <xf numFmtId="3" fontId="1" fillId="0" borderId="0" xfId="0" applyNumberFormat="1" applyFont="1" applyAlignment="1">
      <alignment horizontal="right"/>
    </xf>
    <xf numFmtId="3" fontId="3" fillId="0" borderId="0" xfId="0" applyNumberFormat="1" applyFont="1" applyAlignment="1">
      <alignment vertical="top"/>
    </xf>
    <xf numFmtId="3" fontId="1" fillId="0" borderId="0" xfId="0" applyNumberFormat="1" applyFont="1" applyAlignment="1">
      <alignment vertical="top"/>
    </xf>
    <xf numFmtId="0" fontId="1" fillId="0" borderId="0" xfId="0" applyFont="1" applyAlignment="1">
      <alignment horizontal="left" vertical="top"/>
    </xf>
    <xf numFmtId="37" fontId="1" fillId="0" borderId="0" xfId="8" applyNumberFormat="1" applyFont="1" applyAlignment="1">
      <alignment horizontal="center"/>
    </xf>
    <xf numFmtId="3" fontId="3" fillId="0" borderId="0" xfId="8" applyNumberFormat="1" applyFont="1" applyAlignment="1">
      <alignment horizontal="center"/>
    </xf>
    <xf numFmtId="3" fontId="1" fillId="0" borderId="0" xfId="1" applyNumberFormat="1" applyFont="1" applyFill="1" applyAlignment="1">
      <alignment horizontal="center"/>
    </xf>
    <xf numFmtId="2" fontId="1" fillId="4" borderId="0" xfId="0" applyNumberFormat="1" applyFont="1" applyFill="1"/>
    <xf numFmtId="3" fontId="1" fillId="4" borderId="3" xfId="1" applyNumberFormat="1" applyFont="1" applyFill="1" applyBorder="1" applyAlignment="1">
      <alignment horizontal="right"/>
    </xf>
    <xf numFmtId="3" fontId="1" fillId="4" borderId="3" xfId="1" applyNumberFormat="1" applyFont="1" applyFill="1" applyBorder="1"/>
    <xf numFmtId="3" fontId="1" fillId="0" borderId="0" xfId="1" applyNumberFormat="1" applyFont="1" applyFill="1"/>
    <xf numFmtId="3" fontId="1" fillId="0" borderId="0" xfId="1" applyNumberFormat="1" applyFont="1" applyFill="1" applyBorder="1" applyAlignment="1">
      <alignment horizontal="right"/>
    </xf>
    <xf numFmtId="4" fontId="1" fillId="0" borderId="0" xfId="0" applyNumberFormat="1" applyFont="1" applyAlignment="1">
      <alignment horizontal="right"/>
    </xf>
    <xf numFmtId="3" fontId="1" fillId="4" borderId="0" xfId="15" applyNumberFormat="1" applyFont="1" applyFill="1" applyAlignment="1">
      <alignment horizontal="right"/>
    </xf>
    <xf numFmtId="172" fontId="1" fillId="0" borderId="0" xfId="0" applyNumberFormat="1" applyFont="1" applyAlignment="1">
      <alignment horizontal="center"/>
    </xf>
    <xf numFmtId="172" fontId="1" fillId="0" borderId="0" xfId="7" applyNumberFormat="1" applyFont="1"/>
    <xf numFmtId="172" fontId="1" fillId="0" borderId="0" xfId="0" applyNumberFormat="1" applyFont="1" applyAlignment="1">
      <alignment horizontal="left"/>
    </xf>
    <xf numFmtId="43" fontId="1" fillId="0" borderId="0" xfId="1" applyFont="1" applyFill="1" applyBorder="1" applyAlignment="1">
      <alignment horizontal="right"/>
    </xf>
    <xf numFmtId="43" fontId="1" fillId="0" borderId="0" xfId="1" applyFont="1" applyFill="1" applyBorder="1"/>
    <xf numFmtId="170" fontId="1" fillId="0" borderId="0" xfId="1" applyNumberFormat="1" applyFont="1" applyFill="1" applyBorder="1" applyAlignment="1">
      <alignment horizontal="right"/>
    </xf>
    <xf numFmtId="170" fontId="1" fillId="0" borderId="0" xfId="1" applyNumberFormat="1" applyFont="1" applyFill="1" applyBorder="1"/>
    <xf numFmtId="169" fontId="1" fillId="0" borderId="0" xfId="0" applyNumberFormat="1" applyFont="1"/>
    <xf numFmtId="2" fontId="3" fillId="4" borderId="0" xfId="0" applyNumberFormat="1" applyFont="1" applyFill="1"/>
    <xf numFmtId="10" fontId="13" fillId="4" borderId="0" xfId="0" applyNumberFormat="1" applyFont="1" applyFill="1"/>
    <xf numFmtId="10" fontId="1" fillId="4" borderId="0" xfId="9" applyNumberFormat="1" applyFont="1" applyFill="1"/>
    <xf numFmtId="179" fontId="1" fillId="4" borderId="0" xfId="0" applyNumberFormat="1" applyFont="1" applyFill="1" applyAlignment="1">
      <alignment horizontal="right"/>
    </xf>
    <xf numFmtId="180" fontId="1" fillId="4" borderId="0" xfId="0" applyNumberFormat="1" applyFont="1" applyFill="1" applyAlignment="1">
      <alignment horizontal="right"/>
    </xf>
    <xf numFmtId="0" fontId="1" fillId="4" borderId="0" xfId="0" applyFont="1" applyFill="1" applyAlignment="1">
      <alignment horizontal="left" vertical="top" wrapText="1"/>
    </xf>
    <xf numFmtId="0" fontId="3" fillId="4" borderId="0" xfId="0" applyFont="1" applyFill="1" applyAlignment="1">
      <alignment horizontal="left" vertical="top" wrapText="1"/>
    </xf>
    <xf numFmtId="1" fontId="3" fillId="4" borderId="0" xfId="7" applyNumberFormat="1" applyFont="1" applyFill="1"/>
    <xf numFmtId="3" fontId="3" fillId="4" borderId="3" xfId="1" applyNumberFormat="1" applyFont="1" applyFill="1" applyBorder="1" applyAlignment="1">
      <alignment horizontal="center" wrapText="1"/>
    </xf>
    <xf numFmtId="3" fontId="1" fillId="0" borderId="0" xfId="0" applyNumberFormat="1" applyFont="1"/>
    <xf numFmtId="3" fontId="1" fillId="0" borderId="0" xfId="1" applyNumberFormat="1" applyFont="1" applyFill="1" applyAlignment="1"/>
    <xf numFmtId="0" fontId="1" fillId="4" borderId="0" xfId="0" applyFont="1" applyFill="1" applyAlignment="1">
      <alignment horizontal="center"/>
    </xf>
    <xf numFmtId="169" fontId="1" fillId="4" borderId="0" xfId="1" applyNumberFormat="1" applyFont="1" applyFill="1" applyBorder="1" applyAlignment="1">
      <alignment horizontal="center"/>
    </xf>
    <xf numFmtId="169" fontId="13" fillId="4" borderId="0" xfId="1" applyNumberFormat="1" applyFont="1" applyFill="1" applyBorder="1" applyAlignment="1">
      <alignment horizontal="center"/>
    </xf>
    <xf numFmtId="172" fontId="13" fillId="4" borderId="0" xfId="0" applyNumberFormat="1" applyFont="1" applyFill="1"/>
    <xf numFmtId="3" fontId="3" fillId="4" borderId="0" xfId="1" applyNumberFormat="1" applyFont="1" applyFill="1"/>
    <xf numFmtId="169" fontId="3" fillId="4" borderId="0" xfId="15" applyNumberFormat="1" applyFont="1" applyFill="1"/>
    <xf numFmtId="0" fontId="13" fillId="4" borderId="0" xfId="0" applyFont="1" applyFill="1" applyAlignment="1">
      <alignment vertical="top"/>
    </xf>
    <xf numFmtId="169" fontId="1" fillId="4" borderId="0" xfId="15" applyNumberFormat="1" applyFont="1" applyFill="1" applyBorder="1" applyAlignment="1">
      <alignment horizontal="right"/>
    </xf>
    <xf numFmtId="10" fontId="1" fillId="4" borderId="0" xfId="9" applyNumberFormat="1" applyFont="1" applyFill="1" applyBorder="1"/>
    <xf numFmtId="178" fontId="13" fillId="4" borderId="0" xfId="0" quotePrefix="1" applyNumberFormat="1" applyFont="1" applyFill="1" applyAlignment="1">
      <alignment horizontal="left"/>
    </xf>
    <xf numFmtId="172" fontId="3" fillId="4" borderId="0" xfId="0" applyNumberFormat="1" applyFont="1" applyFill="1"/>
    <xf numFmtId="172" fontId="1" fillId="0" borderId="0" xfId="0" applyNumberFormat="1" applyFont="1"/>
    <xf numFmtId="167" fontId="1" fillId="0" borderId="0" xfId="7" applyFont="1" applyAlignment="1">
      <alignment wrapText="1"/>
    </xf>
    <xf numFmtId="37" fontId="1" fillId="0" borderId="0" xfId="7" applyNumberFormat="1" applyFont="1"/>
    <xf numFmtId="3" fontId="1" fillId="0" borderId="0" xfId="7" applyNumberFormat="1" applyFont="1"/>
    <xf numFmtId="181" fontId="1" fillId="4" borderId="0" xfId="0" applyNumberFormat="1" applyFont="1" applyFill="1"/>
    <xf numFmtId="0" fontId="18" fillId="0" borderId="0" xfId="5" applyFont="1"/>
    <xf numFmtId="37" fontId="13" fillId="4" borderId="0" xfId="0" applyNumberFormat="1" applyFont="1" applyFill="1" applyAlignment="1">
      <alignment horizontal="center"/>
    </xf>
    <xf numFmtId="3" fontId="22" fillId="0" borderId="0" xfId="0" applyNumberFormat="1" applyFont="1" applyAlignment="1">
      <alignment horizontal="right"/>
    </xf>
    <xf numFmtId="0" fontId="6" fillId="0" borderId="0" xfId="0" applyFont="1"/>
    <xf numFmtId="3" fontId="1" fillId="0" borderId="0" xfId="0" applyNumberFormat="1" applyFont="1" applyAlignment="1">
      <alignment horizontal="center"/>
    </xf>
    <xf numFmtId="0" fontId="1" fillId="0" borderId="0" xfId="0" applyFont="1" applyAlignment="1">
      <alignment horizontal="center"/>
    </xf>
    <xf numFmtId="167" fontId="1" fillId="0" borderId="0" xfId="7" applyFont="1" applyAlignment="1">
      <alignment horizontal="center"/>
    </xf>
    <xf numFmtId="167" fontId="1" fillId="0" borderId="0" xfId="7" applyFont="1" applyAlignment="1">
      <alignment horizontal="right"/>
    </xf>
    <xf numFmtId="167" fontId="1" fillId="0" borderId="0" xfId="0" applyNumberFormat="1" applyFont="1" applyAlignment="1">
      <alignment horizontal="center"/>
    </xf>
    <xf numFmtId="169" fontId="1" fillId="0" borderId="0" xfId="1" applyNumberFormat="1" applyFont="1" applyFill="1" applyBorder="1"/>
    <xf numFmtId="4" fontId="22" fillId="0" borderId="0" xfId="0" applyNumberFormat="1" applyFont="1"/>
    <xf numFmtId="4" fontId="1" fillId="0" borderId="0" xfId="0" applyNumberFormat="1" applyFont="1"/>
    <xf numFmtId="4" fontId="22" fillId="0" borderId="0" xfId="0" applyNumberFormat="1" applyFont="1" applyAlignment="1">
      <alignment horizontal="right"/>
    </xf>
    <xf numFmtId="169" fontId="1" fillId="0" borderId="0" xfId="1" applyNumberFormat="1" applyFont="1" applyFill="1" applyBorder="1" applyAlignment="1">
      <alignment horizontal="right"/>
    </xf>
    <xf numFmtId="3" fontId="1" fillId="0" borderId="3" xfId="1" applyNumberFormat="1" applyFont="1" applyFill="1" applyBorder="1" applyAlignment="1">
      <alignment horizontal="right"/>
    </xf>
    <xf numFmtId="3" fontId="1" fillId="0" borderId="0" xfId="15" applyNumberFormat="1" applyFont="1" applyFill="1"/>
    <xf numFmtId="3" fontId="1" fillId="0" borderId="0" xfId="15" applyNumberFormat="1" applyFont="1" applyFill="1" applyAlignment="1">
      <alignment horizontal="right"/>
    </xf>
    <xf numFmtId="170" fontId="1" fillId="4" borderId="0" xfId="1" applyNumberFormat="1" applyFont="1" applyFill="1" applyBorder="1"/>
    <xf numFmtId="37" fontId="13" fillId="0" borderId="0" xfId="0" applyNumberFormat="1" applyFont="1"/>
    <xf numFmtId="3" fontId="13" fillId="4" borderId="0" xfId="0" applyNumberFormat="1" applyFont="1" applyFill="1"/>
    <xf numFmtId="167" fontId="1" fillId="4" borderId="0" xfId="5" applyNumberFormat="1" applyFill="1" applyAlignment="1">
      <alignment horizontal="center"/>
    </xf>
    <xf numFmtId="0" fontId="4" fillId="0" borderId="0" xfId="4" applyAlignment="1" applyProtection="1"/>
    <xf numFmtId="0" fontId="4" fillId="0" borderId="0" xfId="4" applyAlignment="1" applyProtection="1">
      <alignment vertical="center"/>
    </xf>
    <xf numFmtId="0" fontId="4" fillId="4" borderId="0" xfId="4" applyFill="1" applyBorder="1" applyAlignment="1" applyProtection="1"/>
    <xf numFmtId="0" fontId="4" fillId="4" borderId="0" xfId="4" applyFill="1" applyBorder="1" applyAlignment="1" applyProtection="1">
      <alignment horizontal="left"/>
    </xf>
    <xf numFmtId="0" fontId="13" fillId="4" borderId="0" xfId="0" applyFont="1" applyFill="1" applyAlignment="1">
      <alignment horizontal="left"/>
    </xf>
    <xf numFmtId="0" fontId="4" fillId="0" borderId="0" xfId="4" applyFill="1" applyBorder="1" applyAlignment="1" applyProtection="1">
      <alignment horizontal="left"/>
    </xf>
    <xf numFmtId="3" fontId="1" fillId="4" borderId="0" xfId="5" applyNumberFormat="1" applyFill="1"/>
    <xf numFmtId="3" fontId="1" fillId="4" borderId="0" xfId="5" applyNumberFormat="1" applyFill="1" applyAlignment="1">
      <alignment horizontal="right"/>
    </xf>
    <xf numFmtId="0" fontId="1" fillId="0" borderId="0" xfId="5"/>
    <xf numFmtId="168" fontId="1" fillId="4" borderId="0" xfId="5" applyNumberFormat="1" applyFill="1"/>
    <xf numFmtId="37" fontId="1" fillId="4" borderId="0" xfId="5" applyNumberFormat="1" applyFill="1"/>
    <xf numFmtId="3" fontId="13" fillId="4" borderId="0" xfId="0" applyNumberFormat="1" applyFont="1" applyFill="1" applyAlignment="1">
      <alignment horizontal="center"/>
    </xf>
    <xf numFmtId="170" fontId="13" fillId="0" borderId="0" xfId="0" applyNumberFormat="1" applyFont="1"/>
    <xf numFmtId="167" fontId="26" fillId="4" borderId="0" xfId="5" applyNumberFormat="1" applyFont="1" applyFill="1"/>
    <xf numFmtId="167" fontId="6" fillId="4" borderId="0" xfId="0" applyNumberFormat="1" applyFont="1" applyFill="1"/>
    <xf numFmtId="3" fontId="26" fillId="4" borderId="0" xfId="5" applyNumberFormat="1" applyFont="1" applyFill="1"/>
    <xf numFmtId="3" fontId="26" fillId="4" borderId="0" xfId="5" applyNumberFormat="1" applyFont="1" applyFill="1" applyAlignment="1">
      <alignment horizontal="right"/>
    </xf>
    <xf numFmtId="0" fontId="26" fillId="4" borderId="0" xfId="5" applyFont="1" applyFill="1"/>
    <xf numFmtId="37" fontId="26" fillId="4" borderId="0" xfId="5" applyNumberFormat="1" applyFont="1" applyFill="1"/>
    <xf numFmtId="171" fontId="26" fillId="4" borderId="0" xfId="10" applyNumberFormat="1" applyFont="1" applyFill="1"/>
    <xf numFmtId="0" fontId="1" fillId="4" borderId="0" xfId="8" applyFont="1" applyFill="1" applyAlignment="1">
      <alignment vertical="center"/>
    </xf>
    <xf numFmtId="0" fontId="1" fillId="4" borderId="0" xfId="8" applyFont="1" applyFill="1" applyAlignment="1">
      <alignment horizontal="center" vertical="center"/>
    </xf>
    <xf numFmtId="0" fontId="3" fillId="4" borderId="0" xfId="5" applyFont="1" applyFill="1" applyAlignment="1">
      <alignment vertical="center"/>
    </xf>
    <xf numFmtId="0" fontId="6" fillId="4" borderId="0" xfId="0" applyFont="1" applyFill="1" applyAlignment="1">
      <alignment vertical="center"/>
    </xf>
    <xf numFmtId="0" fontId="1" fillId="4" borderId="0" xfId="5" applyFill="1" applyAlignment="1">
      <alignment horizontal="center"/>
    </xf>
    <xf numFmtId="0" fontId="13" fillId="4" borderId="0" xfId="0" applyFont="1" applyFill="1" applyAlignment="1">
      <alignment horizontal="left" vertical="top"/>
    </xf>
    <xf numFmtId="171" fontId="13" fillId="4" borderId="0" xfId="9" applyNumberFormat="1" applyFont="1" applyFill="1"/>
    <xf numFmtId="177" fontId="13" fillId="4" borderId="0" xfId="0" applyNumberFormat="1" applyFont="1" applyFill="1"/>
    <xf numFmtId="10" fontId="13" fillId="4" borderId="0" xfId="9" applyNumberFormat="1" applyFont="1" applyFill="1"/>
    <xf numFmtId="176" fontId="13" fillId="4" borderId="0" xfId="0" applyNumberFormat="1" applyFont="1" applyFill="1"/>
    <xf numFmtId="0" fontId="35" fillId="4" borderId="0" xfId="0" applyFont="1" applyFill="1"/>
    <xf numFmtId="0" fontId="13" fillId="4" borderId="0" xfId="0" applyFont="1" applyFill="1" applyAlignment="1">
      <alignment vertical="center"/>
    </xf>
    <xf numFmtId="0" fontId="4" fillId="4" borderId="0" xfId="4" applyFill="1" applyAlignment="1" applyProtection="1"/>
    <xf numFmtId="171" fontId="1" fillId="4" borderId="0" xfId="10" applyNumberFormat="1" applyFont="1" applyFill="1"/>
    <xf numFmtId="0" fontId="1" fillId="4" borderId="1" xfId="0" applyFont="1" applyFill="1" applyBorder="1" applyAlignment="1">
      <alignment horizontal="left"/>
    </xf>
    <xf numFmtId="0" fontId="1" fillId="7" borderId="1" xfId="0" applyFont="1" applyFill="1" applyBorder="1" applyAlignment="1">
      <alignment horizontal="left"/>
    </xf>
    <xf numFmtId="0" fontId="13" fillId="4" borderId="1" xfId="0" applyFont="1" applyFill="1" applyBorder="1" applyAlignment="1">
      <alignment horizontal="center"/>
    </xf>
    <xf numFmtId="169" fontId="13" fillId="4" borderId="0" xfId="0" applyNumberFormat="1" applyFont="1" applyFill="1"/>
    <xf numFmtId="0" fontId="13" fillId="4" borderId="1" xfId="0" applyFont="1" applyFill="1" applyBorder="1" applyAlignment="1">
      <alignment horizontal="left"/>
    </xf>
    <xf numFmtId="0" fontId="15" fillId="0" borderId="0" xfId="0" applyFont="1"/>
    <xf numFmtId="0" fontId="37" fillId="4" borderId="0" xfId="0" applyFont="1" applyFill="1"/>
    <xf numFmtId="10" fontId="1" fillId="4" borderId="0" xfId="5" applyNumberFormat="1" applyFill="1"/>
    <xf numFmtId="10" fontId="1" fillId="4" borderId="0" xfId="9" applyNumberFormat="1" applyFont="1" applyFill="1" applyAlignment="1">
      <alignment horizontal="right"/>
    </xf>
    <xf numFmtId="10" fontId="1" fillId="4" borderId="0" xfId="10" applyNumberFormat="1" applyFont="1" applyFill="1" applyProtection="1"/>
    <xf numFmtId="0" fontId="36" fillId="4" borderId="0" xfId="0" applyFont="1" applyFill="1"/>
    <xf numFmtId="0" fontId="33" fillId="4" borderId="0" xfId="0" applyFont="1" applyFill="1" applyAlignment="1">
      <alignment horizontal="left"/>
    </xf>
    <xf numFmtId="169" fontId="13" fillId="4" borderId="0" xfId="0" applyNumberFormat="1" applyFont="1" applyFill="1" applyAlignment="1">
      <alignment horizontal="right"/>
    </xf>
    <xf numFmtId="0" fontId="3" fillId="7" borderId="9" xfId="0" applyFont="1" applyFill="1" applyBorder="1"/>
    <xf numFmtId="0" fontId="1" fillId="0" borderId="0" xfId="0" applyFont="1" applyAlignment="1">
      <alignment vertical="center"/>
    </xf>
    <xf numFmtId="0" fontId="4" fillId="0" borderId="0" xfId="4" applyFill="1" applyAlignment="1" applyProtection="1"/>
    <xf numFmtId="0" fontId="3" fillId="5" borderId="0" xfId="0" applyFont="1" applyFill="1"/>
    <xf numFmtId="169" fontId="1" fillId="0" borderId="0" xfId="1" applyNumberFormat="1" applyFont="1" applyFill="1"/>
    <xf numFmtId="169" fontId="1" fillId="0" borderId="3" xfId="1" applyNumberFormat="1" applyFont="1" applyFill="1" applyBorder="1"/>
    <xf numFmtId="3" fontId="3" fillId="0" borderId="7" xfId="0" applyNumberFormat="1" applyFont="1" applyBorder="1"/>
    <xf numFmtId="2" fontId="1" fillId="0" borderId="0" xfId="0" applyNumberFormat="1" applyFont="1"/>
    <xf numFmtId="2" fontId="1" fillId="0" borderId="3" xfId="0" applyNumberFormat="1" applyFont="1" applyBorder="1"/>
    <xf numFmtId="167" fontId="1" fillId="4" borderId="10" xfId="5" applyNumberFormat="1" applyFill="1" applyBorder="1" applyAlignment="1">
      <alignment horizontal="center"/>
    </xf>
    <xf numFmtId="0" fontId="1" fillId="2" borderId="9" xfId="0" applyFont="1" applyFill="1" applyBorder="1" applyAlignment="1">
      <alignment horizontal="center" wrapText="1"/>
    </xf>
    <xf numFmtId="0" fontId="1" fillId="2" borderId="12" xfId="0" applyFont="1" applyFill="1" applyBorder="1" applyAlignment="1">
      <alignment horizontal="center" wrapText="1"/>
    </xf>
    <xf numFmtId="0" fontId="3" fillId="2" borderId="10" xfId="0" applyFont="1" applyFill="1" applyBorder="1"/>
    <xf numFmtId="0" fontId="1" fillId="2" borderId="13" xfId="0" applyFont="1" applyFill="1" applyBorder="1" applyAlignment="1">
      <alignment horizontal="center" wrapText="1"/>
    </xf>
    <xf numFmtId="172" fontId="3" fillId="5" borderId="14" xfId="10" applyNumberFormat="1" applyFont="1" applyFill="1" applyBorder="1"/>
    <xf numFmtId="169" fontId="3" fillId="0" borderId="14" xfId="1" applyNumberFormat="1" applyFont="1" applyFill="1" applyBorder="1"/>
    <xf numFmtId="0" fontId="1" fillId="0" borderId="14" xfId="0" applyFont="1" applyBorder="1" applyAlignment="1">
      <alignment horizontal="center"/>
    </xf>
    <xf numFmtId="2" fontId="3" fillId="0" borderId="14" xfId="0" applyNumberFormat="1" applyFont="1" applyBorder="1"/>
    <xf numFmtId="0" fontId="1" fillId="4" borderId="16" xfId="5" applyFill="1" applyBorder="1"/>
    <xf numFmtId="167" fontId="1" fillId="4" borderId="16" xfId="5" applyNumberFormat="1" applyFill="1" applyBorder="1"/>
    <xf numFmtId="167" fontId="1" fillId="4" borderId="16" xfId="5" applyNumberFormat="1" applyFill="1" applyBorder="1" applyAlignment="1">
      <alignment horizontal="right"/>
    </xf>
    <xf numFmtId="0" fontId="8" fillId="0" borderId="16" xfId="5" applyFont="1" applyBorder="1"/>
    <xf numFmtId="167" fontId="1" fillId="4" borderId="16" xfId="5" applyNumberFormat="1" applyFill="1" applyBorder="1" applyAlignment="1">
      <alignment horizontal="center"/>
    </xf>
    <xf numFmtId="0" fontId="8" fillId="0" borderId="13" xfId="5" applyFont="1" applyBorder="1"/>
    <xf numFmtId="169" fontId="3" fillId="2" borderId="14" xfId="1" applyNumberFormat="1" applyFont="1" applyFill="1" applyBorder="1"/>
    <xf numFmtId="0" fontId="1" fillId="4" borderId="12" xfId="0" applyFont="1" applyFill="1" applyBorder="1" applyAlignment="1">
      <alignment horizontal="center"/>
    </xf>
    <xf numFmtId="167" fontId="1" fillId="4" borderId="18" xfId="5" applyNumberFormat="1" applyFill="1" applyBorder="1" applyAlignment="1">
      <alignment horizontal="center"/>
    </xf>
    <xf numFmtId="167" fontId="1" fillId="0" borderId="18" xfId="5" applyNumberFormat="1" applyBorder="1" applyAlignment="1">
      <alignment horizontal="center"/>
    </xf>
    <xf numFmtId="170" fontId="1" fillId="0" borderId="18" xfId="1" applyNumberFormat="1" applyFont="1" applyFill="1" applyBorder="1" applyAlignment="1">
      <alignment horizontal="right"/>
    </xf>
    <xf numFmtId="170" fontId="1" fillId="0" borderId="18" xfId="1" applyNumberFormat="1" applyFont="1" applyFill="1" applyBorder="1"/>
    <xf numFmtId="0" fontId="18" fillId="4" borderId="20" xfId="5" applyFont="1" applyFill="1" applyBorder="1"/>
    <xf numFmtId="167" fontId="1" fillId="4" borderId="20" xfId="7" applyFont="1" applyFill="1" applyBorder="1" applyAlignment="1">
      <alignment horizontal="right"/>
    </xf>
    <xf numFmtId="0" fontId="1" fillId="4" borderId="20" xfId="0" applyFont="1" applyFill="1" applyBorder="1" applyAlignment="1">
      <alignment horizontal="right"/>
    </xf>
    <xf numFmtId="167" fontId="1" fillId="4" borderId="20" xfId="7" applyFont="1" applyFill="1" applyBorder="1" applyAlignment="1">
      <alignment horizontal="center"/>
    </xf>
    <xf numFmtId="0" fontId="1" fillId="4" borderId="20" xfId="0" applyFont="1" applyFill="1" applyBorder="1" applyAlignment="1">
      <alignment horizontal="center"/>
    </xf>
    <xf numFmtId="0" fontId="21" fillId="4" borderId="19" xfId="0" applyFont="1" applyFill="1" applyBorder="1"/>
    <xf numFmtId="0" fontId="22" fillId="4" borderId="19" xfId="0" applyFont="1" applyFill="1" applyBorder="1" applyAlignment="1">
      <alignment horizontal="center"/>
    </xf>
    <xf numFmtId="0" fontId="22" fillId="0" borderId="19" xfId="0" applyFont="1" applyBorder="1" applyAlignment="1">
      <alignment horizontal="center"/>
    </xf>
    <xf numFmtId="167" fontId="1" fillId="4" borderId="20" xfId="7" applyFont="1" applyFill="1" applyBorder="1"/>
    <xf numFmtId="1" fontId="3" fillId="4" borderId="20" xfId="7" applyNumberFormat="1" applyFont="1" applyFill="1" applyBorder="1"/>
    <xf numFmtId="3" fontId="3" fillId="4" borderId="22" xfId="1" applyNumberFormat="1" applyFont="1" applyFill="1" applyBorder="1" applyAlignment="1">
      <alignment horizontal="center" wrapText="1"/>
    </xf>
    <xf numFmtId="37" fontId="3" fillId="4" borderId="19" xfId="7" applyNumberFormat="1" applyFont="1" applyFill="1" applyBorder="1"/>
    <xf numFmtId="37" fontId="1" fillId="4" borderId="19" xfId="7" applyNumberFormat="1" applyFont="1" applyFill="1" applyBorder="1"/>
    <xf numFmtId="169" fontId="3" fillId="4" borderId="19" xfId="1" applyNumberFormat="1" applyFont="1" applyFill="1" applyBorder="1" applyAlignment="1">
      <alignment horizontal="right"/>
    </xf>
    <xf numFmtId="0" fontId="1" fillId="4" borderId="20" xfId="0" applyFont="1" applyFill="1" applyBorder="1" applyAlignment="1">
      <alignment vertical="center"/>
    </xf>
    <xf numFmtId="0" fontId="1" fillId="4" borderId="20" xfId="0" applyFont="1" applyFill="1" applyBorder="1" applyAlignment="1">
      <alignment horizontal="center" vertical="center"/>
    </xf>
    <xf numFmtId="0" fontId="22" fillId="3" borderId="19" xfId="0" applyFont="1" applyFill="1" applyBorder="1" applyAlignment="1">
      <alignment horizontal="center"/>
    </xf>
    <xf numFmtId="0" fontId="25" fillId="3" borderId="19" xfId="0" applyFont="1" applyFill="1" applyBorder="1" applyAlignment="1">
      <alignment horizontal="right"/>
    </xf>
    <xf numFmtId="0" fontId="21" fillId="2" borderId="19" xfId="0" applyFont="1" applyFill="1" applyBorder="1" applyAlignment="1">
      <alignment horizontal="left"/>
    </xf>
    <xf numFmtId="3" fontId="3" fillId="2" borderId="19" xfId="0" applyNumberFormat="1" applyFont="1" applyFill="1" applyBorder="1" applyAlignment="1">
      <alignment horizontal="right"/>
    </xf>
    <xf numFmtId="0" fontId="25" fillId="3" borderId="19" xfId="0" applyFont="1" applyFill="1" applyBorder="1" applyAlignment="1">
      <alignment horizontal="left"/>
    </xf>
    <xf numFmtId="0" fontId="22" fillId="3" borderId="19" xfId="0" applyFont="1" applyFill="1" applyBorder="1" applyAlignment="1">
      <alignment horizontal="right"/>
    </xf>
    <xf numFmtId="10" fontId="22" fillId="2" borderId="19" xfId="0" applyNumberFormat="1" applyFont="1" applyFill="1" applyBorder="1" applyAlignment="1">
      <alignment horizontal="right"/>
    </xf>
    <xf numFmtId="2" fontId="22" fillId="2" borderId="19" xfId="0" applyNumberFormat="1" applyFont="1" applyFill="1" applyBorder="1" applyAlignment="1">
      <alignment horizontal="right"/>
    </xf>
    <xf numFmtId="2" fontId="1" fillId="2" borderId="19" xfId="0" applyNumberFormat="1" applyFont="1" applyFill="1" applyBorder="1" applyAlignment="1">
      <alignment horizontal="right"/>
    </xf>
    <xf numFmtId="2" fontId="1" fillId="4" borderId="19" xfId="0" applyNumberFormat="1" applyFont="1" applyFill="1" applyBorder="1" applyAlignment="1">
      <alignment horizontal="right"/>
    </xf>
    <xf numFmtId="167" fontId="1" fillId="4" borderId="20" xfId="7" applyFont="1" applyFill="1" applyBorder="1" applyAlignment="1">
      <alignment vertical="top"/>
    </xf>
    <xf numFmtId="1" fontId="3" fillId="4" borderId="20" xfId="7" applyNumberFormat="1" applyFont="1" applyFill="1" applyBorder="1" applyAlignment="1">
      <alignment vertical="top"/>
    </xf>
    <xf numFmtId="37" fontId="3" fillId="4" borderId="19" xfId="7" applyNumberFormat="1" applyFont="1" applyFill="1" applyBorder="1" applyAlignment="1">
      <alignment vertical="top"/>
    </xf>
    <xf numFmtId="37" fontId="1" fillId="4" borderId="19" xfId="7" applyNumberFormat="1" applyFont="1" applyFill="1" applyBorder="1" applyAlignment="1">
      <alignment vertical="top"/>
    </xf>
    <xf numFmtId="3" fontId="3" fillId="4" borderId="19" xfId="15" applyNumberFormat="1" applyFont="1" applyFill="1" applyBorder="1" applyAlignment="1">
      <alignment horizontal="right"/>
    </xf>
    <xf numFmtId="3" fontId="3" fillId="0" borderId="19" xfId="15" applyNumberFormat="1" applyFont="1" applyFill="1" applyBorder="1" applyAlignment="1">
      <alignment horizontal="right"/>
    </xf>
    <xf numFmtId="4" fontId="21" fillId="4" borderId="19" xfId="0" applyNumberFormat="1" applyFont="1" applyFill="1" applyBorder="1" applyAlignment="1">
      <alignment horizontal="right"/>
    </xf>
    <xf numFmtId="4" fontId="3" fillId="4" borderId="19" xfId="0" applyNumberFormat="1" applyFont="1" applyFill="1" applyBorder="1" applyAlignment="1">
      <alignment horizontal="right"/>
    </xf>
    <xf numFmtId="0" fontId="13" fillId="4" borderId="19" xfId="0" applyFont="1" applyFill="1" applyBorder="1" applyAlignment="1">
      <alignment horizontal="center"/>
    </xf>
    <xf numFmtId="169" fontId="35" fillId="4" borderId="19" xfId="0" applyNumberFormat="1" applyFont="1" applyFill="1" applyBorder="1" applyAlignment="1">
      <alignment horizontal="right"/>
    </xf>
    <xf numFmtId="4" fontId="3" fillId="0" borderId="19" xfId="0" applyNumberFormat="1" applyFont="1" applyBorder="1" applyAlignment="1">
      <alignment horizontal="right"/>
    </xf>
    <xf numFmtId="0" fontId="39" fillId="4" borderId="17" xfId="0" applyFont="1" applyFill="1" applyBorder="1" applyAlignment="1">
      <alignment horizontal="left"/>
    </xf>
    <xf numFmtId="0" fontId="3" fillId="4" borderId="11" xfId="0" applyFont="1" applyFill="1" applyBorder="1"/>
    <xf numFmtId="37" fontId="1" fillId="4" borderId="15" xfId="5" applyNumberFormat="1" applyFill="1" applyBorder="1" applyAlignment="1">
      <alignment horizontal="right"/>
    </xf>
    <xf numFmtId="37" fontId="1" fillId="4" borderId="1" xfId="5" applyNumberFormat="1" applyFill="1" applyBorder="1" applyAlignment="1">
      <alignment horizontal="right"/>
    </xf>
    <xf numFmtId="37" fontId="1" fillId="4" borderId="3" xfId="5" applyNumberFormat="1" applyFill="1" applyBorder="1" applyAlignment="1">
      <alignment horizontal="right"/>
    </xf>
    <xf numFmtId="0" fontId="4" fillId="4" borderId="0" xfId="4" applyFill="1" applyBorder="1" applyAlignment="1" applyProtection="1">
      <alignment vertical="top"/>
    </xf>
    <xf numFmtId="0" fontId="18" fillId="4" borderId="11" xfId="0" applyFont="1" applyFill="1" applyBorder="1"/>
    <xf numFmtId="3" fontId="40" fillId="4" borderId="0" xfId="15" applyNumberFormat="1" applyFont="1" applyFill="1" applyBorder="1" applyAlignment="1" applyProtection="1">
      <alignment vertical="top"/>
    </xf>
    <xf numFmtId="0" fontId="6" fillId="4" borderId="0" xfId="0" applyFont="1" applyFill="1" applyAlignment="1">
      <alignment vertical="top"/>
    </xf>
    <xf numFmtId="3" fontId="6" fillId="4" borderId="0" xfId="15" applyNumberFormat="1" applyFont="1" applyFill="1"/>
    <xf numFmtId="169" fontId="6" fillId="4" borderId="0" xfId="15" applyNumberFormat="1" applyFont="1" applyFill="1"/>
    <xf numFmtId="0" fontId="4" fillId="0" borderId="0" xfId="4" applyFill="1" applyBorder="1" applyAlignment="1" applyProtection="1">
      <alignment horizontal="left" vertical="top" wrapText="1"/>
    </xf>
    <xf numFmtId="0" fontId="4" fillId="4" borderId="0" xfId="4" applyFill="1" applyAlignment="1" applyProtection="1">
      <alignment horizontal="left" vertical="top"/>
    </xf>
    <xf numFmtId="167" fontId="1" fillId="4" borderId="25" xfId="5" applyNumberFormat="1" applyFill="1" applyBorder="1" applyAlignment="1">
      <alignment horizontal="center"/>
    </xf>
    <xf numFmtId="0" fontId="1" fillId="4" borderId="24" xfId="5" applyFill="1" applyBorder="1"/>
    <xf numFmtId="10" fontId="1" fillId="4" borderId="24" xfId="5" applyNumberFormat="1" applyFill="1" applyBorder="1"/>
    <xf numFmtId="10" fontId="13" fillId="4" borderId="24" xfId="0" applyNumberFormat="1" applyFont="1" applyFill="1" applyBorder="1"/>
    <xf numFmtId="10" fontId="13" fillId="4" borderId="24" xfId="0" applyNumberFormat="1" applyFont="1" applyFill="1" applyBorder="1" applyAlignment="1">
      <alignment horizontal="right"/>
    </xf>
    <xf numFmtId="10" fontId="1" fillId="4" borderId="26" xfId="10" applyNumberFormat="1" applyFont="1" applyFill="1" applyBorder="1" applyProtection="1"/>
    <xf numFmtId="0" fontId="3" fillId="0" borderId="25" xfId="5" applyFont="1" applyBorder="1"/>
    <xf numFmtId="0" fontId="1" fillId="0" borderId="27" xfId="5" applyBorder="1"/>
    <xf numFmtId="10" fontId="1" fillId="4" borderId="27" xfId="10" applyNumberFormat="1" applyFont="1" applyFill="1" applyBorder="1" applyProtection="1"/>
    <xf numFmtId="10" fontId="1" fillId="4" borderId="27" xfId="10" applyNumberFormat="1" applyFont="1" applyFill="1" applyBorder="1" applyAlignment="1" applyProtection="1">
      <alignment horizontal="right"/>
    </xf>
    <xf numFmtId="0" fontId="1" fillId="4" borderId="26" xfId="5" applyFill="1" applyBorder="1"/>
    <xf numFmtId="0" fontId="1" fillId="0" borderId="26" xfId="5" applyBorder="1"/>
    <xf numFmtId="10" fontId="1" fillId="4" borderId="26" xfId="10" applyNumberFormat="1" applyFont="1" applyFill="1" applyBorder="1" applyAlignment="1" applyProtection="1">
      <alignment horizontal="right"/>
    </xf>
    <xf numFmtId="10" fontId="13" fillId="4" borderId="27" xfId="0" applyNumberFormat="1" applyFont="1" applyFill="1" applyBorder="1"/>
    <xf numFmtId="10" fontId="1" fillId="4" borderId="27" xfId="0" applyNumberFormat="1" applyFont="1" applyFill="1" applyBorder="1"/>
    <xf numFmtId="0" fontId="10" fillId="4" borderId="26" xfId="8" applyFont="1" applyFill="1" applyBorder="1"/>
    <xf numFmtId="0" fontId="10" fillId="4" borderId="26" xfId="8" applyFont="1" applyFill="1" applyBorder="1" applyAlignment="1">
      <alignment horizontal="center"/>
    </xf>
    <xf numFmtId="0" fontId="1" fillId="4" borderId="20" xfId="8" applyFont="1" applyFill="1" applyBorder="1" applyAlignment="1">
      <alignment horizontal="center" vertical="center"/>
    </xf>
    <xf numFmtId="0" fontId="3" fillId="4" borderId="17" xfId="8" applyFont="1" applyFill="1" applyBorder="1" applyAlignment="1">
      <alignment horizontal="center" vertical="center"/>
    </xf>
    <xf numFmtId="0" fontId="1" fillId="4" borderId="17" xfId="8" applyFont="1" applyFill="1" applyBorder="1" applyAlignment="1">
      <alignment vertical="center"/>
    </xf>
    <xf numFmtId="0" fontId="1" fillId="4" borderId="17" xfId="8" applyFont="1" applyFill="1" applyBorder="1" applyAlignment="1">
      <alignment horizontal="center" vertical="center"/>
    </xf>
    <xf numFmtId="0" fontId="3" fillId="4" borderId="27" xfId="8" applyFont="1" applyFill="1" applyBorder="1"/>
    <xf numFmtId="0" fontId="3" fillId="4" borderId="27" xfId="8" applyFont="1" applyFill="1" applyBorder="1" applyAlignment="1">
      <alignment horizontal="center" wrapText="1"/>
    </xf>
    <xf numFmtId="0" fontId="3" fillId="4" borderId="27" xfId="8" applyFont="1" applyFill="1" applyBorder="1" applyAlignment="1">
      <alignment horizontal="center"/>
    </xf>
    <xf numFmtId="0" fontId="3" fillId="0" borderId="17" xfId="8" applyFont="1" applyBorder="1"/>
    <xf numFmtId="37" fontId="3" fillId="0" borderId="17" xfId="8" applyNumberFormat="1" applyFont="1" applyBorder="1" applyAlignment="1">
      <alignment horizontal="center"/>
    </xf>
    <xf numFmtId="0" fontId="3" fillId="0" borderId="27" xfId="0" applyFont="1" applyBorder="1"/>
    <xf numFmtId="37" fontId="3" fillId="4" borderId="17" xfId="8" applyNumberFormat="1" applyFont="1" applyFill="1" applyBorder="1" applyAlignment="1">
      <alignment horizontal="center"/>
    </xf>
    <xf numFmtId="0" fontId="3" fillId="4" borderId="27" xfId="0" applyFont="1" applyFill="1" applyBorder="1"/>
    <xf numFmtId="3" fontId="3" fillId="4" borderId="17" xfId="8" applyNumberFormat="1" applyFont="1" applyFill="1" applyBorder="1" applyAlignment="1">
      <alignment horizontal="center"/>
    </xf>
    <xf numFmtId="3" fontId="3" fillId="0" borderId="17" xfId="1" applyNumberFormat="1" applyFont="1" applyFill="1" applyBorder="1" applyAlignment="1">
      <alignment horizontal="center"/>
    </xf>
    <xf numFmtId="3" fontId="38" fillId="0" borderId="17" xfId="1" applyNumberFormat="1" applyFont="1" applyBorder="1" applyAlignment="1">
      <alignment horizontal="center"/>
    </xf>
    <xf numFmtId="0" fontId="3" fillId="4" borderId="17" xfId="0" applyFont="1" applyFill="1" applyBorder="1" applyAlignment="1">
      <alignment horizontal="left"/>
    </xf>
    <xf numFmtId="167" fontId="3" fillId="4" borderId="17" xfId="7" applyFont="1" applyFill="1" applyBorder="1" applyAlignment="1">
      <alignment horizontal="center"/>
    </xf>
    <xf numFmtId="167" fontId="3" fillId="4" borderId="17" xfId="7" applyFont="1" applyFill="1" applyBorder="1"/>
    <xf numFmtId="0" fontId="3" fillId="4" borderId="17" xfId="0" applyFont="1" applyFill="1" applyBorder="1"/>
    <xf numFmtId="167" fontId="3" fillId="4" borderId="17" xfId="7" applyFont="1" applyFill="1" applyBorder="1" applyAlignment="1">
      <alignment horizontal="left"/>
    </xf>
    <xf numFmtId="167" fontId="3" fillId="0" borderId="17" xfId="7" applyFont="1" applyBorder="1" applyAlignment="1">
      <alignment horizontal="center"/>
    </xf>
    <xf numFmtId="167" fontId="3" fillId="0" borderId="17" xfId="7" applyFont="1" applyBorder="1"/>
    <xf numFmtId="167" fontId="3" fillId="0" borderId="17" xfId="0" applyNumberFormat="1" applyFont="1" applyBorder="1" applyAlignment="1">
      <alignment horizontal="center"/>
    </xf>
    <xf numFmtId="0" fontId="1" fillId="0" borderId="27" xfId="0" applyFont="1" applyBorder="1" applyAlignment="1">
      <alignment horizontal="left"/>
    </xf>
    <xf numFmtId="172" fontId="1" fillId="0" borderId="27" xfId="0" applyNumberFormat="1" applyFont="1" applyBorder="1" applyAlignment="1">
      <alignment horizontal="center"/>
    </xf>
    <xf numFmtId="172" fontId="1" fillId="0" borderId="27" xfId="7" applyNumberFormat="1" applyFont="1" applyBorder="1"/>
    <xf numFmtId="0" fontId="8" fillId="2" borderId="27" xfId="0" applyFont="1" applyFill="1" applyBorder="1"/>
    <xf numFmtId="0" fontId="1" fillId="2" borderId="27" xfId="0" applyFont="1" applyFill="1" applyBorder="1"/>
    <xf numFmtId="0" fontId="3" fillId="2" borderId="27" xfId="0" applyFont="1" applyFill="1" applyBorder="1"/>
    <xf numFmtId="0" fontId="3" fillId="2" borderId="17" xfId="0" applyFont="1" applyFill="1" applyBorder="1"/>
    <xf numFmtId="0" fontId="1" fillId="2" borderId="17" xfId="0" applyFont="1" applyFill="1" applyBorder="1"/>
    <xf numFmtId="0" fontId="3" fillId="2" borderId="27" xfId="0" applyFont="1" applyFill="1" applyBorder="1" applyAlignment="1">
      <alignment wrapText="1"/>
    </xf>
    <xf numFmtId="0" fontId="1" fillId="2" borderId="26" xfId="0" applyFont="1" applyFill="1" applyBorder="1" applyAlignment="1">
      <alignment horizontal="center" wrapText="1"/>
    </xf>
    <xf numFmtId="173" fontId="1" fillId="2" borderId="26" xfId="0" applyNumberFormat="1" applyFont="1" applyFill="1" applyBorder="1" applyAlignment="1">
      <alignment horizontal="center" wrapText="1"/>
    </xf>
    <xf numFmtId="174" fontId="1" fillId="2" borderId="26" xfId="0" applyNumberFormat="1" applyFont="1" applyFill="1" applyBorder="1" applyAlignment="1">
      <alignment horizontal="center" wrapText="1"/>
    </xf>
    <xf numFmtId="169" fontId="3" fillId="2" borderId="17" xfId="1" applyNumberFormat="1" applyFont="1" applyFill="1" applyBorder="1"/>
    <xf numFmtId="0" fontId="1" fillId="4" borderId="27" xfId="0" applyFont="1" applyFill="1" applyBorder="1"/>
    <xf numFmtId="172" fontId="1" fillId="4" borderId="27" xfId="0" applyNumberFormat="1" applyFont="1" applyFill="1" applyBorder="1" applyAlignment="1">
      <alignment horizontal="right"/>
    </xf>
    <xf numFmtId="174" fontId="1" fillId="2" borderId="17" xfId="0" applyNumberFormat="1" applyFont="1" applyFill="1" applyBorder="1" applyAlignment="1">
      <alignment horizontal="center" wrapText="1"/>
    </xf>
    <xf numFmtId="0" fontId="3" fillId="2" borderId="17" xfId="1" applyNumberFormat="1" applyFont="1" applyFill="1" applyBorder="1"/>
    <xf numFmtId="0" fontId="3" fillId="4" borderId="27" xfId="0" applyFont="1" applyFill="1" applyBorder="1" applyAlignment="1">
      <alignment wrapText="1"/>
    </xf>
    <xf numFmtId="0" fontId="1" fillId="4" borderId="26" xfId="0" applyFont="1" applyFill="1" applyBorder="1" applyAlignment="1">
      <alignment horizontal="center" wrapText="1"/>
    </xf>
    <xf numFmtId="173" fontId="1" fillId="4" borderId="26" xfId="0" applyNumberFormat="1" applyFont="1" applyFill="1" applyBorder="1" applyAlignment="1">
      <alignment horizontal="center" wrapText="1"/>
    </xf>
    <xf numFmtId="174" fontId="1" fillId="4" borderId="17" xfId="0" applyNumberFormat="1" applyFont="1" applyFill="1" applyBorder="1" applyAlignment="1">
      <alignment horizontal="center" wrapText="1"/>
    </xf>
    <xf numFmtId="0" fontId="1" fillId="4" borderId="17" xfId="0" applyFont="1" applyFill="1" applyBorder="1" applyAlignment="1">
      <alignment horizontal="center" wrapText="1"/>
    </xf>
    <xf numFmtId="0" fontId="1" fillId="4" borderId="17" xfId="0" applyFont="1" applyFill="1" applyBorder="1" applyAlignment="1">
      <alignment horizontal="left"/>
    </xf>
    <xf numFmtId="169" fontId="3" fillId="0" borderId="17" xfId="1" applyNumberFormat="1" applyFont="1" applyFill="1" applyBorder="1"/>
    <xf numFmtId="3" fontId="3" fillId="0" borderId="17" xfId="0" applyNumberFormat="1" applyFont="1" applyBorder="1"/>
    <xf numFmtId="0" fontId="1" fillId="0" borderId="17" xfId="0" applyFont="1" applyBorder="1" applyAlignment="1">
      <alignment horizontal="center" wrapText="1"/>
    </xf>
    <xf numFmtId="173" fontId="1" fillId="0" borderId="17" xfId="0" applyNumberFormat="1" applyFont="1" applyBorder="1" applyAlignment="1">
      <alignment horizontal="center" wrapText="1"/>
    </xf>
    <xf numFmtId="174" fontId="1" fillId="0" borderId="17" xfId="0" applyNumberFormat="1" applyFont="1" applyBorder="1" applyAlignment="1">
      <alignment horizontal="center" wrapText="1"/>
    </xf>
    <xf numFmtId="2" fontId="3" fillId="0" borderId="17" xfId="0" applyNumberFormat="1" applyFont="1" applyBorder="1"/>
    <xf numFmtId="167" fontId="1" fillId="4" borderId="28" xfId="5" applyNumberFormat="1" applyFill="1" applyBorder="1" applyAlignment="1">
      <alignment horizontal="center"/>
    </xf>
    <xf numFmtId="0" fontId="1" fillId="4" borderId="27" xfId="0" applyFont="1" applyFill="1" applyBorder="1" applyAlignment="1">
      <alignment horizontal="left"/>
    </xf>
    <xf numFmtId="43" fontId="1" fillId="0" borderId="27" xfId="1" applyFont="1" applyFill="1" applyBorder="1" applyAlignment="1">
      <alignment horizontal="right"/>
    </xf>
    <xf numFmtId="43" fontId="13" fillId="0" borderId="27" xfId="1" applyFont="1" applyFill="1" applyBorder="1"/>
    <xf numFmtId="0" fontId="18" fillId="4" borderId="23" xfId="0" applyFont="1" applyFill="1" applyBorder="1" applyAlignment="1">
      <alignment horizontal="center" vertical="center"/>
    </xf>
    <xf numFmtId="169" fontId="18" fillId="4" borderId="23" xfId="1" applyNumberFormat="1" applyFont="1" applyFill="1" applyBorder="1" applyAlignment="1">
      <alignment horizontal="center" vertical="center"/>
    </xf>
    <xf numFmtId="0" fontId="18" fillId="4" borderId="23" xfId="0" applyFont="1" applyFill="1" applyBorder="1" applyAlignment="1">
      <alignment horizontal="center" vertical="center" wrapText="1"/>
    </xf>
    <xf numFmtId="0" fontId="19" fillId="4" borderId="23" xfId="0" applyFont="1" applyFill="1" applyBorder="1" applyAlignment="1">
      <alignment horizontal="center" vertical="center" wrapText="1"/>
    </xf>
    <xf numFmtId="0" fontId="13" fillId="4" borderId="18" xfId="0" applyFont="1" applyFill="1" applyBorder="1" applyAlignment="1">
      <alignment horizontal="center"/>
    </xf>
    <xf numFmtId="37" fontId="1" fillId="4" borderId="23" xfId="5" applyNumberFormat="1" applyFill="1" applyBorder="1" applyAlignment="1">
      <alignment horizontal="right"/>
    </xf>
    <xf numFmtId="0" fontId="13" fillId="4" borderId="29" xfId="0" applyFont="1" applyFill="1" applyBorder="1" applyAlignment="1">
      <alignment horizontal="center"/>
    </xf>
    <xf numFmtId="37" fontId="1" fillId="4" borderId="30" xfId="5" applyNumberFormat="1" applyFill="1" applyBorder="1" applyAlignment="1">
      <alignment horizontal="right"/>
    </xf>
    <xf numFmtId="0" fontId="10" fillId="4" borderId="31" xfId="0" applyFont="1" applyFill="1" applyBorder="1"/>
    <xf numFmtId="0" fontId="1" fillId="4" borderId="31" xfId="0" applyFont="1" applyFill="1" applyBorder="1" applyAlignment="1">
      <alignment horizontal="right"/>
    </xf>
    <xf numFmtId="0" fontId="1" fillId="4" borderId="32" xfId="0" applyFont="1" applyFill="1" applyBorder="1"/>
    <xf numFmtId="0" fontId="3" fillId="4" borderId="33" xfId="0" applyFont="1" applyFill="1" applyBorder="1"/>
    <xf numFmtId="44" fontId="1" fillId="4" borderId="31" xfId="3" applyFont="1" applyFill="1" applyBorder="1" applyAlignment="1">
      <alignment horizontal="center"/>
    </xf>
    <xf numFmtId="44" fontId="1" fillId="4" borderId="34" xfId="3" applyFont="1" applyFill="1" applyBorder="1" applyAlignment="1">
      <alignment horizontal="center"/>
    </xf>
    <xf numFmtId="0" fontId="3" fillId="0" borderId="31" xfId="0" applyFont="1" applyBorder="1"/>
    <xf numFmtId="3" fontId="3" fillId="4" borderId="32" xfId="0" applyNumberFormat="1" applyFont="1" applyFill="1" applyBorder="1" applyAlignment="1">
      <alignment horizontal="right"/>
    </xf>
    <xf numFmtId="3" fontId="3" fillId="4" borderId="32" xfId="0" applyNumberFormat="1" applyFont="1" applyFill="1" applyBorder="1"/>
    <xf numFmtId="0" fontId="3" fillId="0" borderId="32" xfId="0" applyFont="1" applyBorder="1"/>
    <xf numFmtId="0" fontId="3" fillId="4" borderId="34" xfId="5" applyFont="1" applyFill="1" applyBorder="1"/>
    <xf numFmtId="167" fontId="1" fillId="4" borderId="34" xfId="7" applyFont="1" applyFill="1" applyBorder="1" applyAlignment="1">
      <alignment horizontal="center"/>
    </xf>
    <xf numFmtId="167" fontId="1" fillId="4" borderId="34" xfId="7" applyFont="1" applyFill="1" applyBorder="1" applyAlignment="1">
      <alignment horizontal="center" vertical="center"/>
    </xf>
    <xf numFmtId="0" fontId="1" fillId="4" borderId="34" xfId="0" applyFont="1" applyFill="1" applyBorder="1" applyAlignment="1">
      <alignment horizontal="center"/>
    </xf>
    <xf numFmtId="167" fontId="3" fillId="4" borderId="32" xfId="7" applyFont="1" applyFill="1" applyBorder="1"/>
    <xf numFmtId="3" fontId="3" fillId="4" borderId="32" xfId="7" applyNumberFormat="1" applyFont="1" applyFill="1" applyBorder="1"/>
    <xf numFmtId="0" fontId="21" fillId="4" borderId="34" xfId="0" applyFont="1" applyFill="1" applyBorder="1"/>
    <xf numFmtId="0" fontId="22" fillId="4" borderId="34" xfId="0" applyFont="1" applyFill="1" applyBorder="1" applyAlignment="1">
      <alignment horizontal="center"/>
    </xf>
    <xf numFmtId="0" fontId="22" fillId="0" borderId="34" xfId="0" applyFont="1" applyBorder="1" applyAlignment="1">
      <alignment horizontal="center"/>
    </xf>
    <xf numFmtId="0" fontId="22" fillId="4" borderId="32" xfId="0" applyFont="1" applyFill="1" applyBorder="1"/>
    <xf numFmtId="4" fontId="22" fillId="4" borderId="32" xfId="0" applyNumberFormat="1" applyFont="1" applyFill="1" applyBorder="1"/>
    <xf numFmtId="4" fontId="22" fillId="0" borderId="32" xfId="0" applyNumberFormat="1" applyFont="1" applyBorder="1"/>
    <xf numFmtId="4" fontId="3" fillId="4" borderId="34" xfId="0" applyNumberFormat="1" applyFont="1" applyFill="1" applyBorder="1"/>
    <xf numFmtId="4" fontId="3" fillId="4" borderId="32" xfId="0" applyNumberFormat="1" applyFont="1" applyFill="1" applyBorder="1"/>
    <xf numFmtId="4" fontId="3" fillId="0" borderId="32" xfId="0" applyNumberFormat="1" applyFont="1" applyBorder="1"/>
    <xf numFmtId="167" fontId="1" fillId="4" borderId="31" xfId="7" applyFont="1" applyFill="1" applyBorder="1"/>
    <xf numFmtId="167" fontId="3" fillId="4" borderId="31" xfId="7" applyFont="1" applyFill="1" applyBorder="1"/>
    <xf numFmtId="169" fontId="1" fillId="4" borderId="32" xfId="1" applyNumberFormat="1" applyFont="1" applyFill="1" applyBorder="1" applyAlignment="1">
      <alignment horizontal="center"/>
    </xf>
    <xf numFmtId="3" fontId="1" fillId="4" borderId="35" xfId="1" applyNumberFormat="1" applyFont="1" applyFill="1" applyBorder="1" applyAlignment="1">
      <alignment horizontal="center" wrapText="1"/>
    </xf>
    <xf numFmtId="169" fontId="1" fillId="4" borderId="31" xfId="1" applyNumberFormat="1" applyFont="1" applyFill="1" applyBorder="1"/>
    <xf numFmtId="3" fontId="1" fillId="4" borderId="36" xfId="1" applyNumberFormat="1" applyFont="1" applyFill="1" applyBorder="1"/>
    <xf numFmtId="169" fontId="3" fillId="4" borderId="33" xfId="1" applyNumberFormat="1" applyFont="1" applyFill="1" applyBorder="1"/>
    <xf numFmtId="169" fontId="3" fillId="4" borderId="33" xfId="1" applyNumberFormat="1" applyFont="1" applyFill="1" applyBorder="1" applyAlignment="1">
      <alignment horizontal="right"/>
    </xf>
    <xf numFmtId="169" fontId="3" fillId="4" borderId="7" xfId="1" applyNumberFormat="1" applyFont="1" applyFill="1" applyBorder="1" applyAlignment="1">
      <alignment horizontal="right"/>
    </xf>
    <xf numFmtId="3" fontId="3" fillId="4" borderId="37" xfId="1" applyNumberFormat="1" applyFont="1" applyFill="1" applyBorder="1" applyAlignment="1">
      <alignment horizontal="right"/>
    </xf>
    <xf numFmtId="0" fontId="3" fillId="0" borderId="13" xfId="0" applyFont="1" applyBorder="1"/>
    <xf numFmtId="0" fontId="1" fillId="4" borderId="10" xfId="0" applyFont="1" applyFill="1" applyBorder="1" applyAlignment="1">
      <alignment horizontal="center"/>
    </xf>
    <xf numFmtId="0" fontId="1" fillId="4" borderId="31" xfId="0" applyFont="1" applyFill="1" applyBorder="1"/>
    <xf numFmtId="170" fontId="1" fillId="4" borderId="32" xfId="1" applyNumberFormat="1" applyFont="1" applyFill="1" applyBorder="1"/>
    <xf numFmtId="3" fontId="1" fillId="4" borderId="31" xfId="1" applyNumberFormat="1" applyFont="1" applyFill="1" applyBorder="1"/>
    <xf numFmtId="3" fontId="1" fillId="4" borderId="32" xfId="1" applyNumberFormat="1" applyFont="1" applyFill="1" applyBorder="1"/>
    <xf numFmtId="0" fontId="21" fillId="4" borderId="32" xfId="0" applyFont="1" applyFill="1" applyBorder="1" applyAlignment="1">
      <alignment horizontal="left"/>
    </xf>
    <xf numFmtId="0" fontId="1" fillId="4" borderId="31" xfId="0" applyFont="1" applyFill="1" applyBorder="1" applyAlignment="1">
      <alignment horizontal="center" wrapText="1"/>
    </xf>
    <xf numFmtId="0" fontId="1" fillId="0" borderId="32" xfId="0" applyFont="1" applyBorder="1" applyAlignment="1">
      <alignment vertical="top" wrapText="1"/>
    </xf>
    <xf numFmtId="3" fontId="1" fillId="4" borderId="32" xfId="0" applyNumberFormat="1" applyFont="1" applyFill="1" applyBorder="1" applyAlignment="1">
      <alignment horizontal="right"/>
    </xf>
    <xf numFmtId="3" fontId="1" fillId="4" borderId="32" xfId="0" applyNumberFormat="1" applyFont="1" applyFill="1" applyBorder="1"/>
    <xf numFmtId="3" fontId="1" fillId="4" borderId="32" xfId="0" applyNumberFormat="1" applyFont="1" applyFill="1" applyBorder="1" applyAlignment="1">
      <alignment wrapText="1"/>
    </xf>
    <xf numFmtId="3" fontId="1" fillId="4" borderId="32" xfId="0" applyNumberFormat="1" applyFont="1" applyFill="1" applyBorder="1" applyAlignment="1">
      <alignment vertical="top" wrapText="1"/>
    </xf>
    <xf numFmtId="3" fontId="1" fillId="4" borderId="32" xfId="1" applyNumberFormat="1" applyFont="1" applyFill="1" applyBorder="1" applyAlignment="1">
      <alignment wrapText="1"/>
    </xf>
    <xf numFmtId="3" fontId="1" fillId="4" borderId="32" xfId="0" applyNumberFormat="1" applyFont="1" applyFill="1" applyBorder="1" applyAlignment="1">
      <alignment horizontal="right" wrapText="1"/>
    </xf>
    <xf numFmtId="3" fontId="1" fillId="0" borderId="32" xfId="0" applyNumberFormat="1" applyFont="1" applyBorder="1" applyAlignment="1">
      <alignment horizontal="right" wrapText="1"/>
    </xf>
    <xf numFmtId="3" fontId="1" fillId="0" borderId="32" xfId="0" applyNumberFormat="1" applyFont="1" applyBorder="1" applyAlignment="1">
      <alignment horizontal="right"/>
    </xf>
    <xf numFmtId="3" fontId="1" fillId="0" borderId="32" xfId="1" applyNumberFormat="1" applyFont="1" applyFill="1" applyBorder="1" applyAlignment="1">
      <alignment vertical="top" wrapText="1"/>
    </xf>
    <xf numFmtId="3" fontId="1" fillId="0" borderId="32" xfId="1" applyNumberFormat="1" applyFont="1" applyFill="1" applyBorder="1" applyAlignment="1">
      <alignment wrapText="1"/>
    </xf>
    <xf numFmtId="37" fontId="3" fillId="4" borderId="31" xfId="0" applyNumberFormat="1" applyFont="1" applyFill="1" applyBorder="1" applyAlignment="1">
      <alignment horizontal="right"/>
    </xf>
    <xf numFmtId="37" fontId="1" fillId="4" borderId="31" xfId="0" applyNumberFormat="1" applyFont="1" applyFill="1" applyBorder="1" applyAlignment="1">
      <alignment horizontal="center"/>
    </xf>
    <xf numFmtId="37" fontId="1" fillId="4" borderId="13" xfId="0" applyNumberFormat="1" applyFont="1" applyFill="1" applyBorder="1" applyAlignment="1">
      <alignment horizontal="center"/>
    </xf>
    <xf numFmtId="37" fontId="1" fillId="4" borderId="32" xfId="0" applyNumberFormat="1" applyFont="1" applyFill="1" applyBorder="1" applyAlignment="1">
      <alignment horizontal="right"/>
    </xf>
    <xf numFmtId="37" fontId="1" fillId="4" borderId="32" xfId="0" applyNumberFormat="1" applyFont="1" applyFill="1" applyBorder="1"/>
    <xf numFmtId="0" fontId="1" fillId="4" borderId="32" xfId="0" applyFont="1" applyFill="1" applyBorder="1" applyAlignment="1">
      <alignment horizontal="left"/>
    </xf>
    <xf numFmtId="0" fontId="1" fillId="4" borderId="32" xfId="0" applyFont="1" applyFill="1" applyBorder="1" applyAlignment="1">
      <alignment horizontal="right"/>
    </xf>
    <xf numFmtId="0" fontId="21" fillId="3" borderId="32" xfId="0" applyFont="1" applyFill="1" applyBorder="1" applyAlignment="1">
      <alignment horizontal="left"/>
    </xf>
    <xf numFmtId="0" fontId="1" fillId="2" borderId="32" xfId="0" applyFont="1" applyFill="1" applyBorder="1" applyAlignment="1">
      <alignment horizontal="center"/>
    </xf>
    <xf numFmtId="167" fontId="1" fillId="4" borderId="32" xfId="7" applyFont="1" applyFill="1" applyBorder="1"/>
    <xf numFmtId="3" fontId="1" fillId="4" borderId="32" xfId="15" applyNumberFormat="1" applyFont="1" applyFill="1" applyBorder="1" applyAlignment="1">
      <alignment horizontal="right"/>
    </xf>
    <xf numFmtId="3" fontId="1" fillId="4" borderId="32" xfId="0" applyNumberFormat="1" applyFont="1" applyFill="1" applyBorder="1" applyAlignment="1">
      <alignment horizontal="center"/>
    </xf>
    <xf numFmtId="3" fontId="1" fillId="0" borderId="32" xfId="0" applyNumberFormat="1" applyFont="1" applyBorder="1" applyAlignment="1">
      <alignment horizontal="center"/>
    </xf>
    <xf numFmtId="0" fontId="21" fillId="4" borderId="25" xfId="0" applyFont="1" applyFill="1" applyBorder="1" applyAlignment="1">
      <alignment horizontal="left"/>
    </xf>
    <xf numFmtId="3" fontId="21" fillId="4" borderId="25" xfId="0" applyNumberFormat="1" applyFont="1" applyFill="1" applyBorder="1" applyAlignment="1">
      <alignment horizontal="right"/>
    </xf>
    <xf numFmtId="3" fontId="3" fillId="0" borderId="25" xfId="0" applyNumberFormat="1" applyFont="1" applyBorder="1" applyAlignment="1">
      <alignment horizontal="right"/>
    </xf>
    <xf numFmtId="4" fontId="21" fillId="4" borderId="25" xfId="0" applyNumberFormat="1" applyFont="1" applyFill="1" applyBorder="1" applyAlignment="1">
      <alignment horizontal="right"/>
    </xf>
    <xf numFmtId="4" fontId="3" fillId="4" borderId="25" xfId="0" applyNumberFormat="1" applyFont="1" applyFill="1" applyBorder="1" applyAlignment="1">
      <alignment horizontal="right"/>
    </xf>
    <xf numFmtId="0" fontId="35" fillId="4" borderId="38" xfId="0" applyFont="1" applyFill="1" applyBorder="1"/>
    <xf numFmtId="0" fontId="13" fillId="4" borderId="38" xfId="0" applyFont="1" applyFill="1" applyBorder="1" applyAlignment="1">
      <alignment horizontal="center"/>
    </xf>
    <xf numFmtId="0" fontId="1" fillId="4" borderId="38" xfId="0" applyFont="1" applyFill="1" applyBorder="1" applyAlignment="1">
      <alignment horizontal="left"/>
    </xf>
    <xf numFmtId="0" fontId="13" fillId="0" borderId="0" xfId="0" applyFont="1" applyAlignment="1">
      <alignment horizontal="left"/>
    </xf>
    <xf numFmtId="0" fontId="4" fillId="4" borderId="0" xfId="4" applyFill="1" applyBorder="1" applyAlignment="1" applyProtection="1">
      <alignment horizontal="left"/>
    </xf>
    <xf numFmtId="0" fontId="1" fillId="4" borderId="0" xfId="0" applyFont="1" applyFill="1" applyAlignment="1">
      <alignment horizontal="left" vertical="top" wrapText="1"/>
    </xf>
    <xf numFmtId="0" fontId="34" fillId="0" borderId="0" xfId="0" applyFont="1" applyAlignment="1">
      <alignment horizontal="center"/>
    </xf>
    <xf numFmtId="0" fontId="1" fillId="2" borderId="0" xfId="0" applyFont="1" applyFill="1" applyAlignment="1">
      <alignment horizontal="left" wrapText="1"/>
    </xf>
    <xf numFmtId="0" fontId="3" fillId="4" borderId="14" xfId="0" applyFont="1" applyFill="1" applyBorder="1" applyAlignment="1">
      <alignment horizontal="center"/>
    </xf>
    <xf numFmtId="0" fontId="1" fillId="4" borderId="17" xfId="0" applyFont="1" applyFill="1" applyBorder="1" applyAlignment="1">
      <alignment horizontal="center"/>
    </xf>
    <xf numFmtId="0" fontId="3" fillId="0" borderId="14" xfId="0" applyFont="1" applyBorder="1" applyAlignment="1">
      <alignment horizontal="center"/>
    </xf>
    <xf numFmtId="0" fontId="1" fillId="0" borderId="17" xfId="0" applyFont="1" applyBorder="1" applyAlignment="1">
      <alignment horizontal="center"/>
    </xf>
    <xf numFmtId="0" fontId="1" fillId="0" borderId="20" xfId="0" applyFont="1" applyBorder="1" applyAlignment="1">
      <alignment horizontal="center"/>
    </xf>
    <xf numFmtId="0" fontId="3" fillId="4" borderId="0" xfId="0" applyFont="1" applyFill="1" applyAlignment="1">
      <alignment horizontal="left" vertical="top" wrapText="1"/>
    </xf>
    <xf numFmtId="0" fontId="18" fillId="4" borderId="17" xfId="0" applyFont="1" applyFill="1" applyBorder="1" applyAlignment="1">
      <alignment horizontal="center" vertical="center"/>
    </xf>
    <xf numFmtId="0" fontId="18" fillId="4" borderId="7" xfId="0" applyFont="1" applyFill="1" applyBorder="1" applyAlignment="1">
      <alignment horizontal="center" vertical="center"/>
    </xf>
    <xf numFmtId="0" fontId="18" fillId="4" borderId="4" xfId="0" applyFont="1" applyFill="1" applyBorder="1" applyAlignment="1">
      <alignment horizontal="center"/>
    </xf>
    <xf numFmtId="0" fontId="13" fillId="4" borderId="0" xfId="0" applyFont="1" applyFill="1" applyAlignment="1">
      <alignment vertical="center" wrapText="1"/>
    </xf>
    <xf numFmtId="0" fontId="13" fillId="4" borderId="0" xfId="0" applyFont="1" applyFill="1" applyAlignment="1">
      <alignment horizontal="left" vertical="center" wrapText="1"/>
    </xf>
    <xf numFmtId="0" fontId="8" fillId="4" borderId="0" xfId="0" applyFont="1" applyFill="1" applyAlignment="1">
      <alignment horizontal="left" wrapText="1"/>
    </xf>
    <xf numFmtId="0" fontId="3" fillId="5" borderId="20" xfId="0" applyFont="1" applyFill="1" applyBorder="1" applyAlignment="1">
      <alignment horizontal="center" vertical="center" wrapText="1"/>
    </xf>
    <xf numFmtId="0" fontId="3" fillId="5" borderId="21" xfId="0"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2" xfId="0" applyFont="1" applyFill="1" applyBorder="1" applyAlignment="1">
      <alignment horizontal="center" vertical="center" wrapText="1"/>
    </xf>
    <xf numFmtId="0" fontId="1" fillId="4" borderId="0" xfId="0" applyFont="1" applyFill="1" applyAlignment="1">
      <alignment horizontal="left" vertical="top"/>
    </xf>
    <xf numFmtId="0" fontId="1" fillId="0" borderId="0" xfId="0" quotePrefix="1" applyFont="1" applyAlignment="1">
      <alignment horizontal="left" vertical="top" wrapText="1"/>
    </xf>
    <xf numFmtId="0" fontId="1" fillId="4" borderId="0" xfId="0" quotePrefix="1" applyFont="1" applyFill="1" applyAlignment="1">
      <alignment horizontal="left" vertical="top" wrapText="1"/>
    </xf>
    <xf numFmtId="0" fontId="3" fillId="0" borderId="0" xfId="0" applyFont="1" applyAlignment="1">
      <alignment horizontal="left" vertical="top" wrapText="1"/>
    </xf>
    <xf numFmtId="0" fontId="1" fillId="4" borderId="19" xfId="0" applyFont="1" applyFill="1" applyBorder="1" applyAlignment="1">
      <alignment horizontal="center" vertical="center"/>
    </xf>
    <xf numFmtId="0" fontId="1" fillId="4" borderId="0" xfId="0" applyFont="1" applyFill="1" applyAlignment="1">
      <alignment horizontal="left" vertical="center" wrapText="1"/>
    </xf>
    <xf numFmtId="0" fontId="1" fillId="0" borderId="0" xfId="0" applyFont="1" applyAlignment="1">
      <alignment horizontal="left" vertical="top" wrapText="1"/>
    </xf>
    <xf numFmtId="3" fontId="3" fillId="4" borderId="20" xfId="15" applyNumberFormat="1" applyFont="1" applyFill="1" applyBorder="1" applyAlignment="1">
      <alignment horizontal="center" vertical="center"/>
    </xf>
    <xf numFmtId="0" fontId="1" fillId="0" borderId="0" xfId="0" applyFont="1" applyAlignment="1">
      <alignment horizontal="left" vertical="center" wrapText="1"/>
    </xf>
    <xf numFmtId="0" fontId="18" fillId="4" borderId="25" xfId="0" applyFont="1" applyFill="1" applyBorder="1" applyAlignment="1">
      <alignment horizontal="center"/>
    </xf>
    <xf numFmtId="0" fontId="3" fillId="4" borderId="25" xfId="0" applyFont="1" applyFill="1" applyBorder="1" applyAlignment="1">
      <alignment horizontal="center"/>
    </xf>
    <xf numFmtId="0" fontId="35" fillId="4" borderId="11" xfId="0" applyFont="1" applyFill="1" applyBorder="1" applyAlignment="1">
      <alignment horizontal="left"/>
    </xf>
    <xf numFmtId="0" fontId="35" fillId="4" borderId="9" xfId="0" applyFont="1" applyFill="1" applyBorder="1" applyAlignment="1">
      <alignment horizontal="left"/>
    </xf>
  </cellXfs>
  <cellStyles count="24">
    <cellStyle name="Comma" xfId="1" builtinId="3"/>
    <cellStyle name="Comma 2" xfId="11" xr:uid="{00000000-0005-0000-0000-000001000000}"/>
    <cellStyle name="Comma 2 2" xfId="18" xr:uid="{187450F9-5921-498B-A391-AF3284A9C009}"/>
    <cellStyle name="Comma 3" xfId="2" xr:uid="{00000000-0005-0000-0000-000002000000}"/>
    <cellStyle name="Comma 3 2" xfId="16" xr:uid="{EFF46362-4B2A-4DE3-8D06-5FF42AFD29E2}"/>
    <cellStyle name="Comma 4" xfId="13" xr:uid="{B8914382-4630-428A-A184-1529CBB6277D}"/>
    <cellStyle name="Comma 4 2" xfId="20" xr:uid="{CE21F8A6-A9E2-4D14-9292-34EF06263171}"/>
    <cellStyle name="Comma 4 3" xfId="22" xr:uid="{1FFDA972-B7AE-4DAC-9294-9066291FD4B8}"/>
    <cellStyle name="Comma 5" xfId="15" xr:uid="{0ADDB276-7324-4AB2-9E41-95A9BBEF3E6B}"/>
    <cellStyle name="Currency" xfId="3" builtinId="4"/>
    <cellStyle name="Currency 2" xfId="12" xr:uid="{00000000-0005-0000-0000-000004000000}"/>
    <cellStyle name="Currency 2 2" xfId="19" xr:uid="{81516F9A-CFD0-47D8-B3A6-509C1D399780}"/>
    <cellStyle name="Currency 3" xfId="14" xr:uid="{338D9061-A22B-4474-8158-1BAC5FE80872}"/>
    <cellStyle name="Currency 3 2" xfId="21" xr:uid="{8995104D-6516-435C-91CE-23EB6831359C}"/>
    <cellStyle name="Currency 3 3" xfId="23" xr:uid="{6BE12277-9416-41F4-A9E1-83E18EEA1BC6}"/>
    <cellStyle name="Currency 4" xfId="17" xr:uid="{DC508E4D-977C-44D3-AB2B-5F86E889ACDD}"/>
    <cellStyle name="Hyperlink" xfId="4" builtinId="8"/>
    <cellStyle name="Normal" xfId="0" builtinId="0"/>
    <cellStyle name="Normal 2" xfId="5" xr:uid="{00000000-0005-0000-0000-000007000000}"/>
    <cellStyle name="Normal 3" xfId="6" xr:uid="{00000000-0005-0000-0000-000008000000}"/>
    <cellStyle name="Normal_Sheet1" xfId="7" xr:uid="{00000000-0005-0000-0000-000009000000}"/>
    <cellStyle name="Normal_Sheet2" xfId="8" xr:uid="{00000000-0005-0000-0000-00000A000000}"/>
    <cellStyle name="Per cent" xfId="9" builtinId="5"/>
    <cellStyle name="Percent 2" xfId="10" xr:uid="{00000000-0005-0000-0000-00000C000000}"/>
  </cellStyles>
  <dxfs count="12">
    <dxf>
      <numFmt numFmtId="3" formatCode="#,##0"/>
    </dxf>
    <dxf>
      <numFmt numFmtId="3" formatCode="#,##0"/>
    </dxf>
    <dxf>
      <font>
        <color rgb="FF9C0006"/>
      </font>
      <fill>
        <patternFill>
          <bgColor rgb="FFFFC7CE"/>
        </patternFill>
      </fill>
    </dxf>
    <dxf>
      <numFmt numFmtId="172" formatCode="0.0"/>
    </dxf>
    <dxf>
      <numFmt numFmtId="172" formatCode="0.0"/>
    </dxf>
    <dxf>
      <numFmt numFmtId="3" formatCode="#,##0"/>
    </dxf>
    <dxf>
      <numFmt numFmtId="3" formatCode="#,##0"/>
    </dxf>
    <dxf>
      <font>
        <color rgb="FF9C0006"/>
      </font>
      <fill>
        <patternFill>
          <bgColor rgb="FFFFC7CE"/>
        </patternFill>
      </fill>
    </dxf>
    <dxf>
      <numFmt numFmtId="172" formatCode="0.0"/>
    </dxf>
    <dxf>
      <numFmt numFmtId="172" formatCode="0.0"/>
    </dxf>
    <dxf>
      <numFmt numFmtId="172" formatCode="0.0"/>
    </dxf>
    <dxf>
      <numFmt numFmtId="172" formatCode="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21" Type="http://schemas.openxmlformats.org/officeDocument/2006/relationships/worksheet" Target="worksheets/sheet21.xml"/><Relationship Id="rId34"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microsoft.com/office/2022/10/relationships/richValueRel" Target="richData/richValueRel.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microsoft.com/office/2017/06/relationships/rdRichValueTypes" Target="richData/rdRichValueTypes.xml"/><Relationship Id="rId37"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eetMetadata" Target="metadata.xml"/><Relationship Id="rId36"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06/relationships/rdRichValueStructure" Target="richData/rdrichvaluestructur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microsoft.com/office/2017/06/relationships/rdRichValue" Target="richData/rdrichvalue.xml"/><Relationship Id="rId35" Type="http://schemas.openxmlformats.org/officeDocument/2006/relationships/customXml" Target="../customXml/item2.xml"/><Relationship Id="rId8" Type="http://schemas.openxmlformats.org/officeDocument/2006/relationships/worksheet" Target="worksheets/sheet8.xml"/><Relationship Id="rId3" Type="http://schemas.openxmlformats.org/officeDocument/2006/relationships/worksheet" Target="worksheets/sheet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gov.uk/government/organisations/companies-house/about/statistics" TargetMode="External"/><Relationship Id="rId1" Type="http://schemas.openxmlformats.org/officeDocument/2006/relationships/hyperlink" Target="mailto:statistics@companieshouse.gov.uk"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s://www.gov.uk/government/collections/companies-house-guidance-for-limited-companies-partnerships-and-other-company-types"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hyperlink" Target="http://www.fca.org.uk/" TargetMode="External"/></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hyperlink" Target="https://webarchive.nationalarchives.gov.uk/ukgwa/20141104110620/http:/www.companieshouse.gov.uk/about/businessRegisterStat.shtml" TargetMode="External"/><Relationship Id="rId3" Type="http://schemas.openxmlformats.org/officeDocument/2006/relationships/hyperlink" Target="https://www.gov.uk/government/organisations/companies-house/about/about-our-services" TargetMode="External"/><Relationship Id="rId7" Type="http://schemas.openxmlformats.org/officeDocument/2006/relationships/hyperlink" Target="https://developer.company-information.service.gov.uk/" TargetMode="External"/><Relationship Id="rId2" Type="http://schemas.openxmlformats.org/officeDocument/2006/relationships/hyperlink" Target="mailto:statistics@companieshouse.gov.uk" TargetMode="External"/><Relationship Id="rId1" Type="http://schemas.openxmlformats.org/officeDocument/2006/relationships/hyperlink" Target="https://www.gov.uk/government/organisations/companies-house/about/statistics" TargetMode="External"/><Relationship Id="rId6" Type="http://schemas.openxmlformats.org/officeDocument/2006/relationships/hyperlink" Target="https://www.gov.uk/government/publications/definitions-to-accompany-our-statistical-releases" TargetMode="External"/><Relationship Id="rId5" Type="http://schemas.openxmlformats.org/officeDocument/2006/relationships/hyperlink" Target="http://forum.aws.chdev.org/" TargetMode="External"/><Relationship Id="rId4" Type="http://schemas.openxmlformats.org/officeDocument/2006/relationships/hyperlink" Target="http://forum.aws.chdev.org/" TargetMode="External"/><Relationship Id="rId9"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s://www.gov.uk/government/publications/definitions-to-accompany-our-statistical-releases" TargetMode="External"/><Relationship Id="rId1" Type="http://schemas.openxmlformats.org/officeDocument/2006/relationships/hyperlink" Target="https://www.gov.uk/government/publications/definitions-to-accompany-our-statistical-releases"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printerSettings" Target="../printerSettings/printerSettings21.bin"/><Relationship Id="rId1" Type="http://schemas.openxmlformats.org/officeDocument/2006/relationships/hyperlink" Target="https://www.gov.uk/government/publications/definitions-to-accompany-our-statistical-releases" TargetMode="External"/></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2.bin"/><Relationship Id="rId1" Type="http://schemas.openxmlformats.org/officeDocument/2006/relationships/hyperlink" Target="https://www.gov.uk/government/publications/definitions-to-accompany-our-statistical-releases" TargetMode="External"/></Relationships>
</file>

<file path=xl/worksheets/_rels/sheet24.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www.gov.uk/government/publications/definitions-to-accompany-our-statistical-releas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4E1E04-512F-4582-A947-4684F07690A7}">
  <dimension ref="A1:L58"/>
  <sheetViews>
    <sheetView showGridLines="0" tabSelected="1" zoomScaleNormal="100" workbookViewId="0"/>
  </sheetViews>
  <sheetFormatPr baseColWidth="10" defaultColWidth="8.83203125" defaultRowHeight="15"/>
  <cols>
    <col min="1" max="1" width="2.6640625" customWidth="1"/>
    <col min="2" max="2" width="16.6640625" customWidth="1"/>
  </cols>
  <sheetData>
    <row r="1" spans="1:12" s="196" customFormat="1" ht="13"/>
    <row r="2" spans="1:12" s="196" customFormat="1" ht="13">
      <c r="B2" s="566" t="e" vm="1">
        <v>#VALUE!</v>
      </c>
      <c r="C2" s="566"/>
      <c r="D2" s="566"/>
    </row>
    <row r="3" spans="1:12" s="196" customFormat="1" ht="13">
      <c r="B3" s="566"/>
      <c r="C3" s="566"/>
      <c r="D3" s="566"/>
    </row>
    <row r="4" spans="1:12" s="196" customFormat="1" ht="13">
      <c r="B4" s="566"/>
      <c r="C4" s="566"/>
      <c r="D4" s="566"/>
    </row>
    <row r="5" spans="1:12" s="196" customFormat="1" ht="13">
      <c r="B5" s="566"/>
      <c r="C5" s="566"/>
      <c r="D5" s="566"/>
    </row>
    <row r="6" spans="1:12" s="196" customFormat="1" ht="13"/>
    <row r="7" spans="1:12" ht="45">
      <c r="A7" s="193"/>
      <c r="B7" s="327" t="s">
        <v>0</v>
      </c>
      <c r="C7" s="328"/>
      <c r="D7" s="328"/>
      <c r="E7" s="328"/>
      <c r="F7" s="328"/>
      <c r="G7" s="328"/>
      <c r="H7" s="66"/>
      <c r="I7" s="66"/>
      <c r="J7" s="66"/>
      <c r="K7" s="66"/>
      <c r="L7" s="66"/>
    </row>
    <row r="8" spans="1:12" s="196" customFormat="1" ht="13"/>
    <row r="9" spans="1:12" s="196" customFormat="1" ht="12.75" customHeight="1">
      <c r="B9" s="1" t="s">
        <v>1</v>
      </c>
    </row>
    <row r="10" spans="1:12" s="196" customFormat="1" ht="12.75" customHeight="1">
      <c r="B10" s="30" t="s">
        <v>2</v>
      </c>
    </row>
    <row r="11" spans="1:12" s="196" customFormat="1" ht="12.75" customHeight="1">
      <c r="B11" s="30" t="s">
        <v>3</v>
      </c>
    </row>
    <row r="12" spans="1:12" s="196" customFormat="1" ht="12.75" customHeight="1">
      <c r="B12" s="30" t="s">
        <v>4</v>
      </c>
    </row>
    <row r="13" spans="1:12" s="196" customFormat="1" ht="12.75" customHeight="1">
      <c r="B13" s="30" t="s">
        <v>5</v>
      </c>
    </row>
    <row r="14" spans="1:12" s="196" customFormat="1" ht="12.75" customHeight="1">
      <c r="A14" s="61"/>
      <c r="B14" s="11"/>
      <c r="C14" s="61"/>
      <c r="D14" s="61"/>
      <c r="E14" s="61"/>
      <c r="F14" s="61"/>
      <c r="G14" s="61"/>
    </row>
    <row r="15" spans="1:12" s="196" customFormat="1" ht="12.75" customHeight="1">
      <c r="A15" s="61"/>
      <c r="B15" s="1" t="s">
        <v>6</v>
      </c>
      <c r="C15" s="61"/>
      <c r="D15" s="61"/>
      <c r="E15" s="61"/>
      <c r="F15" s="61"/>
      <c r="G15" s="61"/>
    </row>
    <row r="16" spans="1:12" s="196" customFormat="1" ht="12.75" customHeight="1">
      <c r="A16" s="61"/>
      <c r="B16" s="255" t="s">
        <v>7</v>
      </c>
      <c r="C16" s="61"/>
      <c r="D16" s="61"/>
      <c r="E16" s="61"/>
      <c r="F16" s="61"/>
      <c r="G16" s="61"/>
    </row>
    <row r="17" spans="1:7" s="196" customFormat="1" ht="12.75" customHeight="1">
      <c r="A17" s="61"/>
      <c r="B17" s="194"/>
      <c r="C17" s="61"/>
      <c r="D17" s="61"/>
      <c r="E17" s="61"/>
      <c r="F17" s="61"/>
      <c r="G17" s="61"/>
    </row>
    <row r="18" spans="1:7" s="196" customFormat="1" ht="12.75" customHeight="1">
      <c r="A18" s="61"/>
      <c r="B18" s="1" t="s">
        <v>8</v>
      </c>
      <c r="C18" s="61"/>
      <c r="D18" s="61"/>
      <c r="E18" s="61"/>
      <c r="F18" s="61"/>
      <c r="G18" s="61"/>
    </row>
    <row r="19" spans="1:7" s="196" customFormat="1" ht="12.75" customHeight="1">
      <c r="A19" s="61"/>
      <c r="B19" s="194" t="s">
        <v>9</v>
      </c>
      <c r="C19" s="61"/>
      <c r="D19" s="61"/>
      <c r="E19" s="61"/>
      <c r="F19" s="61"/>
      <c r="G19" s="61"/>
    </row>
    <row r="20" spans="1:7" s="196" customFormat="1" ht="12.75" customHeight="1">
      <c r="A20" s="61"/>
      <c r="B20" s="194"/>
      <c r="C20" s="61"/>
      <c r="D20" s="61"/>
      <c r="E20" s="61"/>
      <c r="F20" s="61"/>
      <c r="G20" s="61"/>
    </row>
    <row r="21" spans="1:7" s="196" customFormat="1" ht="12.75" customHeight="1">
      <c r="A21" s="61"/>
      <c r="B21" s="1" t="s">
        <v>10</v>
      </c>
      <c r="C21" s="61"/>
      <c r="D21" s="61"/>
      <c r="E21" s="61"/>
      <c r="F21" s="61"/>
      <c r="G21" s="61"/>
    </row>
    <row r="22" spans="1:7" s="196" customFormat="1" ht="12.75" customHeight="1">
      <c r="A22" s="61"/>
      <c r="B22" s="255" t="s">
        <v>11</v>
      </c>
      <c r="C22" s="61"/>
      <c r="D22" s="61"/>
      <c r="E22" s="61"/>
      <c r="F22" s="61"/>
      <c r="G22" s="61"/>
    </row>
    <row r="23" spans="1:7" s="196" customFormat="1" ht="12.75" customHeight="1">
      <c r="A23" s="30"/>
      <c r="B23" s="30"/>
    </row>
    <row r="24" spans="1:7" s="196" customFormat="1" ht="12.75" customHeight="1">
      <c r="A24" s="30"/>
      <c r="B24" s="64" t="s">
        <v>12</v>
      </c>
    </row>
    <row r="25" spans="1:7" s="196" customFormat="1" ht="12.75" customHeight="1">
      <c r="B25" s="331" t="s">
        <v>13</v>
      </c>
    </row>
    <row r="26" spans="1:7" s="196" customFormat="1" ht="12.75" customHeight="1">
      <c r="B26" s="283" t="s">
        <v>14</v>
      </c>
    </row>
    <row r="27" spans="1:7" s="196" customFormat="1" ht="12.75" customHeight="1"/>
    <row r="28" spans="1:7" s="196" customFormat="1" ht="12.75" customHeight="1">
      <c r="B28" s="195" t="s">
        <v>15</v>
      </c>
    </row>
    <row r="29" spans="1:7" s="196" customFormat="1" ht="12.75" customHeight="1">
      <c r="B29" s="284" t="s">
        <v>16</v>
      </c>
    </row>
    <row r="30" spans="1:7" s="196" customFormat="1" ht="13"/>
    <row r="31" spans="1:7" s="196" customFormat="1" ht="13"/>
    <row r="32" spans="1:7" s="196" customFormat="1" ht="13"/>
    <row r="33" s="196" customFormat="1" ht="13"/>
    <row r="34" s="196" customFormat="1" ht="13"/>
    <row r="35" s="196" customFormat="1" ht="13"/>
    <row r="36" s="196" customFormat="1" ht="13"/>
    <row r="37" s="196" customFormat="1" ht="13"/>
    <row r="38" s="196" customFormat="1" ht="13"/>
    <row r="39" s="196" customFormat="1" ht="13"/>
    <row r="40" s="196" customFormat="1" ht="13"/>
    <row r="41" s="196" customFormat="1" ht="13"/>
    <row r="42" s="196" customFormat="1" ht="13"/>
    <row r="43" s="196" customFormat="1" ht="13"/>
    <row r="44" s="196" customFormat="1" ht="13"/>
    <row r="45" s="196" customFormat="1" ht="13"/>
    <row r="46" s="196" customFormat="1" ht="13"/>
    <row r="47" s="196" customFormat="1" ht="13"/>
    <row r="48" s="196" customFormat="1" ht="13"/>
    <row r="49" s="196" customFormat="1" ht="13"/>
    <row r="50" s="196" customFormat="1" ht="13"/>
    <row r="51" s="196" customFormat="1" ht="13"/>
    <row r="52" s="196" customFormat="1" ht="13"/>
    <row r="53" s="196" customFormat="1" ht="13"/>
    <row r="54" s="196" customFormat="1" ht="13"/>
    <row r="55" s="196" customFormat="1" ht="13"/>
    <row r="56" s="196" customFormat="1" ht="13"/>
    <row r="57" s="196" customFormat="1" ht="13"/>
    <row r="58" s="196" customFormat="1" ht="13"/>
  </sheetData>
  <mergeCells count="1">
    <mergeCell ref="B2:D5"/>
  </mergeCells>
  <hyperlinks>
    <hyperlink ref="B26" r:id="rId1" xr:uid="{3B77F8AE-46E0-42EC-A3F1-4C7187103802}"/>
    <hyperlink ref="B29" r:id="rId2" xr:uid="{B2BFB569-FF32-441D-B213-2FA749559A35}"/>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5D7B0-2B35-4927-8F43-4F39969709DD}">
  <dimension ref="A1:O43"/>
  <sheetViews>
    <sheetView showGridLines="0" zoomScaleNormal="100" workbookViewId="0"/>
  </sheetViews>
  <sheetFormatPr baseColWidth="10" defaultColWidth="9.33203125" defaultRowHeight="13"/>
  <cols>
    <col min="1" max="1" width="17.33203125" style="11" customWidth="1"/>
    <col min="2" max="7" width="13.5" style="11" customWidth="1"/>
    <col min="8" max="13" width="11.6640625" style="11" customWidth="1"/>
    <col min="14" max="14" width="16" style="11" customWidth="1"/>
    <col min="15" max="15" width="19.6640625" style="11" bestFit="1" customWidth="1"/>
    <col min="16" max="16384" width="9.33203125" style="11"/>
  </cols>
  <sheetData>
    <row r="1" spans="1:14" ht="18" customHeight="1">
      <c r="A1" s="68" t="s">
        <v>74</v>
      </c>
      <c r="B1" s="98"/>
      <c r="C1" s="98"/>
      <c r="D1" s="98"/>
      <c r="E1" s="98"/>
      <c r="F1" s="98"/>
      <c r="G1"/>
      <c r="H1"/>
    </row>
    <row r="2" spans="1:14" s="12" customFormat="1" ht="18" customHeight="1">
      <c r="A2" s="68" t="s">
        <v>58</v>
      </c>
    </row>
    <row r="3" spans="1:14" ht="15" customHeight="1"/>
    <row r="4" spans="1:14" ht="15" customHeight="1">
      <c r="A4" s="123" t="s">
        <v>187</v>
      </c>
      <c r="B4" s="571" t="s">
        <v>186</v>
      </c>
      <c r="C4" s="572"/>
      <c r="D4" s="572"/>
      <c r="E4" s="572"/>
      <c r="F4" s="572"/>
      <c r="G4" s="572"/>
      <c r="H4" s="572"/>
      <c r="I4" s="572"/>
      <c r="J4" s="572"/>
      <c r="K4" s="572"/>
      <c r="L4" s="572"/>
      <c r="M4" s="572"/>
      <c r="N4" s="572"/>
    </row>
    <row r="5" spans="1:14" s="15" customFormat="1" ht="15" customHeight="1">
      <c r="A5" s="467" t="s">
        <v>188</v>
      </c>
      <c r="B5" s="468" t="s">
        <v>189</v>
      </c>
      <c r="C5" s="468" t="s">
        <v>190</v>
      </c>
      <c r="D5" s="468" t="s">
        <v>191</v>
      </c>
      <c r="E5" s="469" t="s">
        <v>192</v>
      </c>
      <c r="F5" s="469" t="s">
        <v>193</v>
      </c>
      <c r="G5" s="470" t="s">
        <v>194</v>
      </c>
      <c r="H5" s="471">
        <v>2020</v>
      </c>
      <c r="I5" s="471">
        <v>2021</v>
      </c>
      <c r="J5" s="471">
        <v>2022</v>
      </c>
      <c r="K5" s="471">
        <v>2023</v>
      </c>
      <c r="L5" s="471">
        <v>2024</v>
      </c>
      <c r="M5" s="124">
        <v>2025</v>
      </c>
      <c r="N5" s="355" t="s">
        <v>195</v>
      </c>
    </row>
    <row r="6" spans="1:14" ht="15" customHeight="1">
      <c r="A6" s="11" t="s">
        <v>197</v>
      </c>
      <c r="B6" s="334">
        <v>1657</v>
      </c>
      <c r="C6" s="334">
        <v>1209</v>
      </c>
      <c r="D6" s="334">
        <v>2005</v>
      </c>
      <c r="E6" s="334">
        <v>5916</v>
      </c>
      <c r="F6" s="334">
        <v>24997</v>
      </c>
      <c r="G6" s="271">
        <v>105215</v>
      </c>
      <c r="H6" s="244">
        <v>23861</v>
      </c>
      <c r="I6" s="244">
        <v>22831</v>
      </c>
      <c r="J6" s="244">
        <v>26033</v>
      </c>
      <c r="K6" s="244">
        <v>33748</v>
      </c>
      <c r="L6" s="244">
        <v>73269</v>
      </c>
      <c r="M6" s="244">
        <v>67609</v>
      </c>
      <c r="N6" s="335">
        <v>388350</v>
      </c>
    </row>
    <row r="7" spans="1:14" ht="15" customHeight="1">
      <c r="A7" s="11" t="s">
        <v>198</v>
      </c>
      <c r="B7" s="334">
        <v>1149</v>
      </c>
      <c r="C7" s="334">
        <v>920</v>
      </c>
      <c r="D7" s="334">
        <v>1561</v>
      </c>
      <c r="E7" s="334">
        <v>5799</v>
      </c>
      <c r="F7" s="334">
        <v>23607</v>
      </c>
      <c r="G7" s="271">
        <v>105127</v>
      </c>
      <c r="H7" s="244">
        <v>22722</v>
      </c>
      <c r="I7" s="244">
        <v>25055</v>
      </c>
      <c r="J7" s="244">
        <v>26607</v>
      </c>
      <c r="K7" s="244">
        <v>35475</v>
      </c>
      <c r="L7" s="244">
        <v>70914</v>
      </c>
      <c r="M7" s="244">
        <v>65728</v>
      </c>
      <c r="N7" s="335">
        <v>384664</v>
      </c>
    </row>
    <row r="8" spans="1:14" ht="15" customHeight="1">
      <c r="A8" s="11" t="s">
        <v>199</v>
      </c>
      <c r="B8" s="334">
        <v>12124</v>
      </c>
      <c r="C8" s="334">
        <v>9091</v>
      </c>
      <c r="D8" s="334">
        <v>28643</v>
      </c>
      <c r="E8" s="334">
        <v>43043</v>
      </c>
      <c r="F8" s="334">
        <v>159938</v>
      </c>
      <c r="G8" s="271">
        <v>379960</v>
      </c>
      <c r="H8" s="244">
        <v>46571</v>
      </c>
      <c r="I8" s="244">
        <v>58712</v>
      </c>
      <c r="J8" s="244">
        <v>59699</v>
      </c>
      <c r="K8" s="244">
        <v>69176</v>
      </c>
      <c r="L8" s="244">
        <v>82848</v>
      </c>
      <c r="M8" s="244">
        <v>76672</v>
      </c>
      <c r="N8" s="335">
        <v>1026477</v>
      </c>
    </row>
    <row r="9" spans="1:14" ht="15" customHeight="1">
      <c r="A9" s="11" t="s">
        <v>200</v>
      </c>
      <c r="B9" s="334">
        <v>3506</v>
      </c>
      <c r="C9" s="334">
        <v>2304</v>
      </c>
      <c r="D9" s="334">
        <v>4434</v>
      </c>
      <c r="E9" s="334">
        <v>12532</v>
      </c>
      <c r="F9" s="334">
        <v>40395</v>
      </c>
      <c r="G9" s="271">
        <v>139763</v>
      </c>
      <c r="H9" s="244">
        <v>21312</v>
      </c>
      <c r="I9" s="244">
        <v>33478</v>
      </c>
      <c r="J9" s="244">
        <v>33603</v>
      </c>
      <c r="K9" s="244">
        <v>40649</v>
      </c>
      <c r="L9" s="244">
        <v>87524</v>
      </c>
      <c r="M9" s="244">
        <v>121</v>
      </c>
      <c r="N9" s="335">
        <v>419621</v>
      </c>
    </row>
    <row r="10" spans="1:14" ht="15" customHeight="1">
      <c r="A10" s="11" t="s">
        <v>201</v>
      </c>
      <c r="B10" s="334">
        <v>1389</v>
      </c>
      <c r="C10" s="334">
        <v>1293</v>
      </c>
      <c r="D10" s="334">
        <v>2523</v>
      </c>
      <c r="E10" s="334">
        <v>7854</v>
      </c>
      <c r="F10" s="334">
        <v>30246</v>
      </c>
      <c r="G10" s="271">
        <v>120886</v>
      </c>
      <c r="H10" s="244">
        <v>19306</v>
      </c>
      <c r="I10" s="244">
        <v>24858</v>
      </c>
      <c r="J10" s="244">
        <v>29381</v>
      </c>
      <c r="K10" s="244">
        <v>42525</v>
      </c>
      <c r="L10" s="244">
        <v>55668</v>
      </c>
      <c r="M10" s="244">
        <v>53</v>
      </c>
      <c r="N10" s="335">
        <v>335982</v>
      </c>
    </row>
    <row r="11" spans="1:14" ht="15" customHeight="1">
      <c r="A11" s="11" t="s">
        <v>202</v>
      </c>
      <c r="B11" s="334">
        <v>3664</v>
      </c>
      <c r="C11" s="334">
        <v>3002</v>
      </c>
      <c r="D11" s="334">
        <v>6051</v>
      </c>
      <c r="E11" s="334">
        <v>13968</v>
      </c>
      <c r="F11" s="334">
        <v>42955</v>
      </c>
      <c r="G11" s="271">
        <v>136004</v>
      </c>
      <c r="H11" s="244">
        <v>27854</v>
      </c>
      <c r="I11" s="244">
        <v>26018</v>
      </c>
      <c r="J11" s="244">
        <v>29621</v>
      </c>
      <c r="K11" s="244">
        <v>41968</v>
      </c>
      <c r="L11" s="244">
        <v>57689</v>
      </c>
      <c r="M11" s="244">
        <v>97</v>
      </c>
      <c r="N11" s="335">
        <v>388891</v>
      </c>
    </row>
    <row r="12" spans="1:14" ht="15" customHeight="1">
      <c r="A12" s="11" t="s">
        <v>203</v>
      </c>
      <c r="B12" s="334">
        <v>1307</v>
      </c>
      <c r="C12" s="334">
        <v>1166</v>
      </c>
      <c r="D12" s="334">
        <v>2466</v>
      </c>
      <c r="E12" s="334">
        <v>8316</v>
      </c>
      <c r="F12" s="334">
        <v>31102</v>
      </c>
      <c r="G12" s="271">
        <v>120658</v>
      </c>
      <c r="H12" s="244">
        <v>27614</v>
      </c>
      <c r="I12" s="244">
        <v>22907</v>
      </c>
      <c r="J12" s="244">
        <v>26827</v>
      </c>
      <c r="K12" s="244">
        <v>41690</v>
      </c>
      <c r="L12" s="244">
        <v>60473</v>
      </c>
      <c r="M12" s="244">
        <v>43</v>
      </c>
      <c r="N12" s="335">
        <v>344569</v>
      </c>
    </row>
    <row r="13" spans="1:14" ht="15" customHeight="1">
      <c r="A13" s="11" t="s">
        <v>204</v>
      </c>
      <c r="B13" s="334">
        <v>1380</v>
      </c>
      <c r="C13" s="334">
        <v>1331</v>
      </c>
      <c r="D13" s="334">
        <v>2713</v>
      </c>
      <c r="E13" s="334">
        <v>8283</v>
      </c>
      <c r="F13" s="334">
        <v>31257</v>
      </c>
      <c r="G13" s="271">
        <v>121893</v>
      </c>
      <c r="H13" s="244">
        <v>24056</v>
      </c>
      <c r="I13" s="244">
        <v>22758</v>
      </c>
      <c r="J13" s="244">
        <v>29604</v>
      </c>
      <c r="K13" s="244">
        <v>41231</v>
      </c>
      <c r="L13" s="244">
        <v>60464</v>
      </c>
      <c r="M13" s="244">
        <v>55</v>
      </c>
      <c r="N13" s="335">
        <v>345025</v>
      </c>
    </row>
    <row r="14" spans="1:14" ht="15" customHeight="1">
      <c r="A14" s="11" t="s">
        <v>205</v>
      </c>
      <c r="B14" s="334">
        <v>3902</v>
      </c>
      <c r="C14" s="334">
        <v>3099</v>
      </c>
      <c r="D14" s="334">
        <v>5893</v>
      </c>
      <c r="E14" s="334">
        <v>13466</v>
      </c>
      <c r="F14" s="334">
        <v>43072</v>
      </c>
      <c r="G14" s="271">
        <v>137695</v>
      </c>
      <c r="H14" s="244">
        <v>26888</v>
      </c>
      <c r="I14" s="244">
        <v>26661</v>
      </c>
      <c r="J14" s="244">
        <v>30665</v>
      </c>
      <c r="K14" s="244">
        <v>45233</v>
      </c>
      <c r="L14" s="244">
        <v>63192</v>
      </c>
      <c r="M14" s="244">
        <v>55</v>
      </c>
      <c r="N14" s="335">
        <v>399821</v>
      </c>
    </row>
    <row r="15" spans="1:14" ht="15" customHeight="1">
      <c r="A15" s="11" t="s">
        <v>206</v>
      </c>
      <c r="B15" s="334">
        <v>1608</v>
      </c>
      <c r="C15" s="334">
        <v>1439</v>
      </c>
      <c r="D15" s="334">
        <v>2806</v>
      </c>
      <c r="E15" s="334">
        <v>8304</v>
      </c>
      <c r="F15" s="334">
        <v>31404</v>
      </c>
      <c r="G15" s="271">
        <v>127507</v>
      </c>
      <c r="H15" s="244">
        <v>26033</v>
      </c>
      <c r="I15" s="244">
        <v>24549</v>
      </c>
      <c r="J15" s="244">
        <v>30019</v>
      </c>
      <c r="K15" s="244">
        <v>47189</v>
      </c>
      <c r="L15" s="244">
        <v>68057</v>
      </c>
      <c r="M15" s="244">
        <v>29</v>
      </c>
      <c r="N15" s="335">
        <v>368944</v>
      </c>
    </row>
    <row r="16" spans="1:14" ht="15" customHeight="1">
      <c r="A16" s="11" t="s">
        <v>207</v>
      </c>
      <c r="B16" s="334">
        <v>906</v>
      </c>
      <c r="C16" s="334">
        <v>834</v>
      </c>
      <c r="D16" s="334">
        <v>1576</v>
      </c>
      <c r="E16" s="334">
        <v>5949</v>
      </c>
      <c r="F16" s="334">
        <v>25676</v>
      </c>
      <c r="G16" s="271">
        <v>112816</v>
      </c>
      <c r="H16" s="244">
        <v>23303</v>
      </c>
      <c r="I16" s="244">
        <v>24725</v>
      </c>
      <c r="J16" s="244">
        <v>30613</v>
      </c>
      <c r="K16" s="244">
        <v>62271</v>
      </c>
      <c r="L16" s="244">
        <v>59192</v>
      </c>
      <c r="M16" s="244">
        <v>31</v>
      </c>
      <c r="N16" s="335">
        <v>347892</v>
      </c>
    </row>
    <row r="17" spans="1:15" ht="15" customHeight="1">
      <c r="A17" s="11" t="s">
        <v>208</v>
      </c>
      <c r="B17" s="334">
        <v>15572</v>
      </c>
      <c r="C17" s="334">
        <v>10290</v>
      </c>
      <c r="D17" s="334">
        <v>21945</v>
      </c>
      <c r="E17" s="334">
        <v>44110</v>
      </c>
      <c r="F17" s="334">
        <v>105532</v>
      </c>
      <c r="G17" s="271">
        <v>230216</v>
      </c>
      <c r="H17" s="244">
        <v>39347</v>
      </c>
      <c r="I17" s="244">
        <v>39872</v>
      </c>
      <c r="J17" s="244">
        <v>41715</v>
      </c>
      <c r="K17" s="244">
        <v>67880</v>
      </c>
      <c r="L17" s="244">
        <v>59722</v>
      </c>
      <c r="M17" s="244">
        <v>1350</v>
      </c>
      <c r="N17" s="335">
        <v>677551</v>
      </c>
      <c r="O17" s="234"/>
    </row>
    <row r="18" spans="1:15" s="26" customFormat="1" ht="15" customHeight="1">
      <c r="A18" s="472" t="s">
        <v>215</v>
      </c>
      <c r="B18" s="473">
        <v>48164</v>
      </c>
      <c r="C18" s="473">
        <v>35978</v>
      </c>
      <c r="D18" s="473">
        <v>82616</v>
      </c>
      <c r="E18" s="473">
        <v>177540</v>
      </c>
      <c r="F18" s="473">
        <v>590181</v>
      </c>
      <c r="G18" s="473">
        <v>1837740</v>
      </c>
      <c r="H18" s="474">
        <v>328867</v>
      </c>
      <c r="I18" s="474">
        <v>352424</v>
      </c>
      <c r="J18" s="474">
        <v>394387</v>
      </c>
      <c r="K18" s="474">
        <v>569035</v>
      </c>
      <c r="L18" s="474">
        <v>799012</v>
      </c>
      <c r="M18" s="336">
        <v>211843</v>
      </c>
      <c r="N18" s="345">
        <v>5427787</v>
      </c>
      <c r="O18" s="261"/>
    </row>
    <row r="19" spans="1:15" ht="15" customHeight="1">
      <c r="B19" s="30"/>
      <c r="C19" s="30"/>
      <c r="D19" s="30"/>
      <c r="E19" s="30"/>
      <c r="F19" s="30"/>
      <c r="G19" s="30"/>
      <c r="H19" s="30"/>
      <c r="I19" s="30"/>
      <c r="J19" s="30"/>
      <c r="K19" s="30"/>
      <c r="L19" s="30"/>
      <c r="M19" s="30"/>
      <c r="N19" s="30"/>
    </row>
    <row r="20" spans="1:15" ht="15" customHeight="1">
      <c r="A20" s="123" t="s">
        <v>216</v>
      </c>
      <c r="B20" s="573" t="s">
        <v>186</v>
      </c>
      <c r="C20" s="574"/>
      <c r="D20" s="574"/>
      <c r="E20" s="574"/>
      <c r="F20" s="574"/>
      <c r="G20" s="574"/>
      <c r="H20" s="574"/>
      <c r="I20" s="574"/>
      <c r="J20" s="574"/>
      <c r="K20" s="574"/>
      <c r="L20" s="574"/>
      <c r="M20" s="574"/>
      <c r="N20" s="575"/>
    </row>
    <row r="21" spans="1:15" s="15" customFormat="1" ht="15" customHeight="1">
      <c r="A21" s="467" t="s">
        <v>188</v>
      </c>
      <c r="B21" s="475" t="s">
        <v>189</v>
      </c>
      <c r="C21" s="475" t="s">
        <v>190</v>
      </c>
      <c r="D21" s="475" t="s">
        <v>191</v>
      </c>
      <c r="E21" s="476" t="s">
        <v>192</v>
      </c>
      <c r="F21" s="476" t="s">
        <v>193</v>
      </c>
      <c r="G21" s="477" t="s">
        <v>194</v>
      </c>
      <c r="H21" s="475">
        <v>2020</v>
      </c>
      <c r="I21" s="475">
        <v>2021</v>
      </c>
      <c r="J21" s="475">
        <v>2022</v>
      </c>
      <c r="K21" s="475">
        <v>2023</v>
      </c>
      <c r="L21" s="475">
        <v>2024</v>
      </c>
      <c r="M21" s="475">
        <v>2025</v>
      </c>
      <c r="N21" s="346" t="s">
        <v>195</v>
      </c>
    </row>
    <row r="22" spans="1:15" ht="15" customHeight="1">
      <c r="A22" s="11" t="s">
        <v>197</v>
      </c>
      <c r="B22" s="337">
        <v>3.44</v>
      </c>
      <c r="C22" s="337">
        <v>3.36</v>
      </c>
      <c r="D22" s="337">
        <v>2.4300000000000002</v>
      </c>
      <c r="E22" s="337">
        <v>3.33</v>
      </c>
      <c r="F22" s="337">
        <v>4.24</v>
      </c>
      <c r="G22" s="337">
        <v>5.73</v>
      </c>
      <c r="H22" s="337">
        <v>7.26</v>
      </c>
      <c r="I22" s="337">
        <v>6.48</v>
      </c>
      <c r="J22" s="337">
        <v>6.6</v>
      </c>
      <c r="K22" s="337">
        <v>5.93</v>
      </c>
      <c r="L22" s="337">
        <v>9.17</v>
      </c>
      <c r="M22" s="337">
        <v>31.91</v>
      </c>
      <c r="N22" s="338">
        <v>7.15</v>
      </c>
    </row>
    <row r="23" spans="1:15" ht="15" customHeight="1">
      <c r="A23" s="11" t="s">
        <v>198</v>
      </c>
      <c r="B23" s="337">
        <v>2.39</v>
      </c>
      <c r="C23" s="337">
        <v>2.56</v>
      </c>
      <c r="D23" s="337">
        <v>1.89</v>
      </c>
      <c r="E23" s="337">
        <v>3.27</v>
      </c>
      <c r="F23" s="337">
        <v>4</v>
      </c>
      <c r="G23" s="337">
        <v>5.72</v>
      </c>
      <c r="H23" s="337">
        <v>6.91</v>
      </c>
      <c r="I23" s="337">
        <v>7.11</v>
      </c>
      <c r="J23" s="337">
        <v>6.75</v>
      </c>
      <c r="K23" s="337">
        <v>6.23</v>
      </c>
      <c r="L23" s="337">
        <v>8.8800000000000008</v>
      </c>
      <c r="M23" s="337">
        <v>31.03</v>
      </c>
      <c r="N23" s="338">
        <v>7.09</v>
      </c>
    </row>
    <row r="24" spans="1:15" ht="15" customHeight="1">
      <c r="A24" s="11" t="s">
        <v>199</v>
      </c>
      <c r="B24" s="337">
        <v>25.17</v>
      </c>
      <c r="C24" s="337">
        <v>25.27</v>
      </c>
      <c r="D24" s="337">
        <v>34.67</v>
      </c>
      <c r="E24" s="337">
        <v>24.24</v>
      </c>
      <c r="F24" s="337">
        <v>27.1</v>
      </c>
      <c r="G24" s="337">
        <v>20.68</v>
      </c>
      <c r="H24" s="337">
        <v>14.16</v>
      </c>
      <c r="I24" s="337">
        <v>16.66</v>
      </c>
      <c r="J24" s="337">
        <v>15.14</v>
      </c>
      <c r="K24" s="337">
        <v>12.16</v>
      </c>
      <c r="L24" s="337">
        <v>10.37</v>
      </c>
      <c r="M24" s="337">
        <v>36.19</v>
      </c>
      <c r="N24" s="338">
        <v>18.91</v>
      </c>
    </row>
    <row r="25" spans="1:15" ht="15" customHeight="1">
      <c r="A25" s="11" t="s">
        <v>200</v>
      </c>
      <c r="B25" s="337">
        <v>7.28</v>
      </c>
      <c r="C25" s="337">
        <v>6.4</v>
      </c>
      <c r="D25" s="337">
        <v>5.37</v>
      </c>
      <c r="E25" s="337">
        <v>7.06</v>
      </c>
      <c r="F25" s="337">
        <v>6.84</v>
      </c>
      <c r="G25" s="337">
        <v>7.61</v>
      </c>
      <c r="H25" s="337">
        <v>6.48</v>
      </c>
      <c r="I25" s="337">
        <v>9.5</v>
      </c>
      <c r="J25" s="337">
        <v>8.52</v>
      </c>
      <c r="K25" s="337">
        <v>7.14</v>
      </c>
      <c r="L25" s="337">
        <v>10.95</v>
      </c>
      <c r="M25" s="337">
        <v>0.06</v>
      </c>
      <c r="N25" s="338">
        <v>7.73</v>
      </c>
    </row>
    <row r="26" spans="1:15" ht="15" customHeight="1">
      <c r="A26" s="11" t="s">
        <v>201</v>
      </c>
      <c r="B26" s="337">
        <v>2.88</v>
      </c>
      <c r="C26" s="337">
        <v>3.59</v>
      </c>
      <c r="D26" s="337">
        <v>3.05</v>
      </c>
      <c r="E26" s="337">
        <v>4.42</v>
      </c>
      <c r="F26" s="337">
        <v>5.12</v>
      </c>
      <c r="G26" s="337">
        <v>6.58</v>
      </c>
      <c r="H26" s="337">
        <v>5.87</v>
      </c>
      <c r="I26" s="337">
        <v>7.05</v>
      </c>
      <c r="J26" s="337">
        <v>7.45</v>
      </c>
      <c r="K26" s="337">
        <v>7.47</v>
      </c>
      <c r="L26" s="337">
        <v>6.97</v>
      </c>
      <c r="M26" s="337">
        <v>0.03</v>
      </c>
      <c r="N26" s="338">
        <v>6.19</v>
      </c>
    </row>
    <row r="27" spans="1:15" ht="15" customHeight="1">
      <c r="A27" s="11" t="s">
        <v>202</v>
      </c>
      <c r="B27" s="337">
        <v>7.61</v>
      </c>
      <c r="C27" s="337">
        <v>8.34</v>
      </c>
      <c r="D27" s="337">
        <v>7.32</v>
      </c>
      <c r="E27" s="337">
        <v>7.87</v>
      </c>
      <c r="F27" s="337">
        <v>7.28</v>
      </c>
      <c r="G27" s="337">
        <v>7.4</v>
      </c>
      <c r="H27" s="337">
        <v>8.4700000000000006</v>
      </c>
      <c r="I27" s="337">
        <v>7.38</v>
      </c>
      <c r="J27" s="337">
        <v>7.51</v>
      </c>
      <c r="K27" s="337">
        <v>7.38</v>
      </c>
      <c r="L27" s="337">
        <v>7.22</v>
      </c>
      <c r="M27" s="337">
        <v>0.05</v>
      </c>
      <c r="N27" s="338">
        <v>7.16</v>
      </c>
    </row>
    <row r="28" spans="1:15" ht="15" customHeight="1">
      <c r="A28" s="11" t="s">
        <v>203</v>
      </c>
      <c r="B28" s="337">
        <v>2.71</v>
      </c>
      <c r="C28" s="337">
        <v>3.24</v>
      </c>
      <c r="D28" s="337">
        <v>2.98</v>
      </c>
      <c r="E28" s="337">
        <v>4.68</v>
      </c>
      <c r="F28" s="337">
        <v>5.27</v>
      </c>
      <c r="G28" s="337">
        <v>6.57</v>
      </c>
      <c r="H28" s="337">
        <v>8.4</v>
      </c>
      <c r="I28" s="337">
        <v>6.5</v>
      </c>
      <c r="J28" s="337">
        <v>6.8</v>
      </c>
      <c r="K28" s="337">
        <v>7.33</v>
      </c>
      <c r="L28" s="337">
        <v>7.57</v>
      </c>
      <c r="M28" s="337">
        <v>0.02</v>
      </c>
      <c r="N28" s="338">
        <v>6.35</v>
      </c>
    </row>
    <row r="29" spans="1:15" ht="15" customHeight="1">
      <c r="A29" s="11" t="s">
        <v>204</v>
      </c>
      <c r="B29" s="337">
        <v>2.87</v>
      </c>
      <c r="C29" s="337">
        <v>3.7</v>
      </c>
      <c r="D29" s="337">
        <v>3.28</v>
      </c>
      <c r="E29" s="337">
        <v>4.67</v>
      </c>
      <c r="F29" s="337">
        <v>5.3</v>
      </c>
      <c r="G29" s="337">
        <v>6.63</v>
      </c>
      <c r="H29" s="337">
        <v>7.31</v>
      </c>
      <c r="I29" s="337">
        <v>6.46</v>
      </c>
      <c r="J29" s="337">
        <v>7.51</v>
      </c>
      <c r="K29" s="337">
        <v>7.25</v>
      </c>
      <c r="L29" s="337">
        <v>7.57</v>
      </c>
      <c r="M29" s="337">
        <v>0.03</v>
      </c>
      <c r="N29" s="338">
        <v>6.36</v>
      </c>
    </row>
    <row r="30" spans="1:15" ht="15" customHeight="1">
      <c r="A30" s="11" t="s">
        <v>205</v>
      </c>
      <c r="B30" s="337">
        <v>8.1</v>
      </c>
      <c r="C30" s="337">
        <v>8.61</v>
      </c>
      <c r="D30" s="337">
        <v>7.13</v>
      </c>
      <c r="E30" s="337">
        <v>7.58</v>
      </c>
      <c r="F30" s="337">
        <v>7.3</v>
      </c>
      <c r="G30" s="337">
        <v>7.49</v>
      </c>
      <c r="H30" s="337">
        <v>8.18</v>
      </c>
      <c r="I30" s="337">
        <v>7.57</v>
      </c>
      <c r="J30" s="337">
        <v>7.78</v>
      </c>
      <c r="K30" s="337">
        <v>7.95</v>
      </c>
      <c r="L30" s="337">
        <v>7.91</v>
      </c>
      <c r="M30" s="337">
        <v>0.03</v>
      </c>
      <c r="N30" s="338">
        <v>7.37</v>
      </c>
    </row>
    <row r="31" spans="1:15" ht="15" customHeight="1">
      <c r="A31" s="11" t="s">
        <v>206</v>
      </c>
      <c r="B31" s="337">
        <v>3.34</v>
      </c>
      <c r="C31" s="337">
        <v>4</v>
      </c>
      <c r="D31" s="337">
        <v>3.4</v>
      </c>
      <c r="E31" s="337">
        <v>4.68</v>
      </c>
      <c r="F31" s="337">
        <v>5.32</v>
      </c>
      <c r="G31" s="337">
        <v>6.94</v>
      </c>
      <c r="H31" s="337">
        <v>7.92</v>
      </c>
      <c r="I31" s="337">
        <v>6.97</v>
      </c>
      <c r="J31" s="337">
        <v>7.61</v>
      </c>
      <c r="K31" s="337">
        <v>8.2899999999999991</v>
      </c>
      <c r="L31" s="337">
        <v>8.52</v>
      </c>
      <c r="M31" s="337">
        <v>0.01</v>
      </c>
      <c r="N31" s="338">
        <v>6.8</v>
      </c>
    </row>
    <row r="32" spans="1:15" ht="15" customHeight="1">
      <c r="A32" s="11" t="s">
        <v>207</v>
      </c>
      <c r="B32" s="337">
        <v>1.88</v>
      </c>
      <c r="C32" s="337">
        <v>2.3199999999999998</v>
      </c>
      <c r="D32" s="337">
        <v>1.91</v>
      </c>
      <c r="E32" s="337">
        <v>3.35</v>
      </c>
      <c r="F32" s="337">
        <v>4.3499999999999996</v>
      </c>
      <c r="G32" s="337">
        <v>6.14</v>
      </c>
      <c r="H32" s="337">
        <v>7.09</v>
      </c>
      <c r="I32" s="337">
        <v>7.02</v>
      </c>
      <c r="J32" s="337">
        <v>7.76</v>
      </c>
      <c r="K32" s="337">
        <v>10.94</v>
      </c>
      <c r="L32" s="337">
        <v>7.41</v>
      </c>
      <c r="M32" s="337">
        <v>0.01</v>
      </c>
      <c r="N32" s="338">
        <v>6.41</v>
      </c>
    </row>
    <row r="33" spans="1:14" ht="15" customHeight="1">
      <c r="A33" s="11" t="s">
        <v>208</v>
      </c>
      <c r="B33" s="337">
        <v>32.33</v>
      </c>
      <c r="C33" s="337">
        <v>28.6</v>
      </c>
      <c r="D33" s="337">
        <v>26.56</v>
      </c>
      <c r="E33" s="337">
        <v>24.85</v>
      </c>
      <c r="F33" s="337">
        <v>17.88</v>
      </c>
      <c r="G33" s="337">
        <v>12.53</v>
      </c>
      <c r="H33" s="337">
        <v>11.96</v>
      </c>
      <c r="I33" s="337">
        <v>11.31</v>
      </c>
      <c r="J33" s="337">
        <v>10.58</v>
      </c>
      <c r="K33" s="337">
        <v>11.93</v>
      </c>
      <c r="L33" s="337">
        <v>7.47</v>
      </c>
      <c r="M33" s="337">
        <v>0.64</v>
      </c>
      <c r="N33" s="338">
        <v>12.48</v>
      </c>
    </row>
    <row r="34" spans="1:14" s="26" customFormat="1" ht="15" customHeight="1">
      <c r="A34" s="397" t="s">
        <v>215</v>
      </c>
      <c r="B34" s="478">
        <v>0.89</v>
      </c>
      <c r="C34" s="478">
        <v>0.66</v>
      </c>
      <c r="D34" s="478">
        <v>1.52</v>
      </c>
      <c r="E34" s="478">
        <v>3.27</v>
      </c>
      <c r="F34" s="478">
        <v>10.87</v>
      </c>
      <c r="G34" s="478">
        <v>33.86</v>
      </c>
      <c r="H34" s="478">
        <v>6.06</v>
      </c>
      <c r="I34" s="478">
        <v>6.49</v>
      </c>
      <c r="J34" s="478">
        <v>7.27</v>
      </c>
      <c r="K34" s="478">
        <v>10.48</v>
      </c>
      <c r="L34" s="478">
        <v>14.72</v>
      </c>
      <c r="M34" s="478">
        <v>3.9</v>
      </c>
      <c r="N34" s="347">
        <v>100</v>
      </c>
    </row>
    <row r="35" spans="1:14" ht="15" customHeight="1"/>
    <row r="36" spans="1:14" ht="15" customHeight="1">
      <c r="A36" s="26" t="s">
        <v>95</v>
      </c>
    </row>
    <row r="37" spans="1:14" ht="15" customHeight="1">
      <c r="A37" s="62" t="s">
        <v>96</v>
      </c>
      <c r="B37" s="62"/>
      <c r="C37" s="62"/>
      <c r="D37" s="62"/>
      <c r="E37" s="62"/>
      <c r="F37" s="62"/>
      <c r="G37" s="62"/>
      <c r="H37" s="62"/>
      <c r="I37" s="62"/>
      <c r="J37" s="62"/>
      <c r="K37" s="62"/>
      <c r="L37" s="62"/>
      <c r="M37" s="62"/>
      <c r="N37" s="62"/>
    </row>
    <row r="38" spans="1:14" s="26" customFormat="1" ht="15" customHeight="1">
      <c r="A38" s="73" t="s">
        <v>183</v>
      </c>
      <c r="B38" s="73"/>
      <c r="C38" s="73"/>
      <c r="D38" s="73"/>
      <c r="E38" s="73"/>
      <c r="F38" s="73"/>
      <c r="G38" s="73"/>
      <c r="H38" s="73"/>
      <c r="I38" s="73"/>
      <c r="J38" s="73"/>
      <c r="K38" s="73"/>
      <c r="L38" s="73"/>
      <c r="M38" s="73"/>
      <c r="N38" s="73"/>
    </row>
    <row r="39" spans="1:14" ht="28.25" customHeight="1">
      <c r="A39" s="568" t="s">
        <v>217</v>
      </c>
      <c r="B39" s="568"/>
      <c r="C39" s="568"/>
      <c r="D39" s="568"/>
      <c r="E39" s="568"/>
      <c r="F39" s="568"/>
      <c r="G39" s="568"/>
      <c r="H39" s="568"/>
      <c r="I39" s="568"/>
      <c r="J39" s="568"/>
      <c r="K39" s="568"/>
      <c r="L39" s="568"/>
      <c r="M39" s="568"/>
      <c r="N39" s="568"/>
    </row>
    <row r="40" spans="1:14" ht="15" customHeight="1">
      <c r="A40" s="73" t="s">
        <v>99</v>
      </c>
      <c r="B40" s="73"/>
      <c r="C40" s="73"/>
      <c r="D40" s="73"/>
      <c r="E40" s="73"/>
      <c r="F40" s="73"/>
      <c r="G40" s="73"/>
      <c r="H40" s="73"/>
      <c r="I40" s="73"/>
      <c r="J40" s="73"/>
      <c r="K40" s="73"/>
      <c r="L40" s="73"/>
      <c r="M40" s="73"/>
      <c r="N40" s="73"/>
    </row>
    <row r="41" spans="1:14" ht="15" customHeight="1">
      <c r="A41" s="62" t="s">
        <v>218</v>
      </c>
      <c r="B41" s="62"/>
      <c r="C41" s="62"/>
      <c r="D41" s="62"/>
      <c r="E41" s="62"/>
      <c r="F41" s="62"/>
      <c r="G41" s="62"/>
      <c r="H41" s="62"/>
      <c r="I41" s="62"/>
      <c r="J41" s="62"/>
      <c r="K41" s="62"/>
      <c r="L41" s="62"/>
      <c r="M41" s="62"/>
      <c r="N41" s="62"/>
    </row>
    <row r="42" spans="1:14" ht="15" customHeight="1">
      <c r="B42" s="91"/>
      <c r="C42" s="91"/>
      <c r="D42" s="91"/>
      <c r="E42" s="91"/>
      <c r="F42" s="91"/>
      <c r="G42" s="91"/>
      <c r="H42" s="91"/>
      <c r="I42" s="91"/>
      <c r="J42" s="91"/>
      <c r="K42" s="91"/>
      <c r="L42" s="91"/>
      <c r="M42" s="91"/>
      <c r="N42" s="91"/>
    </row>
    <row r="43" spans="1:14" ht="15" customHeight="1"/>
  </sheetData>
  <protectedRanges>
    <protectedRange password="CD5E" sqref="N4 B6:G18 A4 N20 A20" name="Range1"/>
    <protectedRange password="CD5E" sqref="N6:N18" name="Range1_1"/>
  </protectedRanges>
  <mergeCells count="3">
    <mergeCell ref="B4:N4"/>
    <mergeCell ref="B20:N20"/>
    <mergeCell ref="A39:N39"/>
  </mergeCells>
  <conditionalFormatting sqref="B6:G18">
    <cfRule type="cellIs" dxfId="9" priority="4" stopIfTrue="1" operator="lessThan">
      <formula>101</formula>
    </cfRule>
  </conditionalFormatting>
  <conditionalFormatting sqref="N6:N18">
    <cfRule type="cellIs" dxfId="8" priority="1" stopIfTrue="1" operator="lessThan">
      <formula>101</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L28"/>
  <sheetViews>
    <sheetView showGridLines="0" zoomScaleNormal="100" workbookViewId="0"/>
  </sheetViews>
  <sheetFormatPr baseColWidth="10" defaultColWidth="8.6640625" defaultRowHeight="13"/>
  <cols>
    <col min="1" max="1" width="43.6640625" style="11" customWidth="1"/>
    <col min="2" max="11" width="12.6640625" style="11" customWidth="1"/>
    <col min="12" max="12" width="11.33203125" style="11" bestFit="1" customWidth="1"/>
    <col min="13" max="16384" width="8.6640625" style="11"/>
  </cols>
  <sheetData>
    <row r="1" spans="1:12" ht="18" customHeight="1">
      <c r="A1" s="68" t="s">
        <v>74</v>
      </c>
      <c r="C1" s="36"/>
    </row>
    <row r="2" spans="1:12" ht="18" customHeight="1">
      <c r="A2" s="68" t="s">
        <v>219</v>
      </c>
      <c r="I2"/>
      <c r="J2"/>
      <c r="K2"/>
    </row>
    <row r="3" spans="1:12" ht="15" customHeight="1"/>
    <row r="4" spans="1:12" ht="15" customHeight="1">
      <c r="A4" s="445"/>
      <c r="B4" s="479" t="s">
        <v>75</v>
      </c>
      <c r="C4" s="479" t="s">
        <v>76</v>
      </c>
      <c r="D4" s="479" t="s">
        <v>77</v>
      </c>
      <c r="E4" s="479" t="s">
        <v>78</v>
      </c>
      <c r="F4" s="479" t="s">
        <v>79</v>
      </c>
      <c r="G4" s="356" t="s">
        <v>80</v>
      </c>
      <c r="H4" s="356" t="s">
        <v>81</v>
      </c>
      <c r="I4" s="356" t="s">
        <v>82</v>
      </c>
      <c r="J4" s="357" t="s">
        <v>83</v>
      </c>
      <c r="K4" s="357" t="s">
        <v>84</v>
      </c>
    </row>
    <row r="5" spans="1:12" ht="15" customHeight="1">
      <c r="A5" s="80" t="s">
        <v>220</v>
      </c>
      <c r="B5" s="358">
        <v>6188825</v>
      </c>
      <c r="C5" s="358">
        <v>6480257</v>
      </c>
      <c r="D5" s="359">
        <v>6677183</v>
      </c>
      <c r="E5" s="359">
        <v>6902173</v>
      </c>
      <c r="F5" s="359">
        <v>7093719</v>
      </c>
      <c r="G5" s="359">
        <v>7561499</v>
      </c>
      <c r="H5" s="359">
        <v>7795487</v>
      </c>
      <c r="I5" s="359">
        <v>8080970</v>
      </c>
      <c r="J5" s="359">
        <v>8370753</v>
      </c>
      <c r="K5" s="359">
        <v>8497234</v>
      </c>
    </row>
    <row r="6" spans="1:12" ht="15" customHeight="1">
      <c r="A6" s="80" t="s">
        <v>221</v>
      </c>
      <c r="B6" s="230">
        <v>1.68</v>
      </c>
      <c r="C6" s="230">
        <v>1.66</v>
      </c>
      <c r="D6" s="231">
        <v>1.66</v>
      </c>
      <c r="E6" s="231">
        <v>1.64</v>
      </c>
      <c r="F6" s="231">
        <v>1.63</v>
      </c>
      <c r="G6" s="231">
        <v>1.6</v>
      </c>
      <c r="H6" s="231">
        <v>1.59</v>
      </c>
      <c r="I6" s="231">
        <v>1.58</v>
      </c>
      <c r="J6" s="231">
        <v>1.56</v>
      </c>
      <c r="K6" s="231">
        <v>1.57</v>
      </c>
    </row>
    <row r="7" spans="1:12" ht="15" customHeight="1">
      <c r="A7" s="80"/>
      <c r="B7" s="232"/>
      <c r="C7" s="232"/>
      <c r="D7" s="233"/>
      <c r="E7" s="233"/>
      <c r="F7" s="233"/>
      <c r="G7" s="233"/>
      <c r="H7" s="233"/>
      <c r="I7" s="233"/>
      <c r="J7" s="233"/>
      <c r="K7" s="233"/>
      <c r="L7" s="246"/>
    </row>
    <row r="8" spans="1:12" ht="15" customHeight="1">
      <c r="A8" s="80" t="s">
        <v>222</v>
      </c>
      <c r="B8" s="232">
        <v>7307827</v>
      </c>
      <c r="C8" s="232">
        <v>7924324</v>
      </c>
      <c r="D8" s="233">
        <v>8342455</v>
      </c>
      <c r="E8" s="233">
        <v>8792650</v>
      </c>
      <c r="F8" s="233">
        <v>9114366</v>
      </c>
      <c r="G8" s="233">
        <v>9729783</v>
      </c>
      <c r="H8" s="233">
        <v>10119347</v>
      </c>
      <c r="I8" s="233">
        <v>10522941</v>
      </c>
      <c r="J8" s="233">
        <v>10894929</v>
      </c>
      <c r="K8" s="233">
        <v>11084491</v>
      </c>
      <c r="L8" s="279"/>
    </row>
    <row r="9" spans="1:12" ht="15" customHeight="1">
      <c r="A9" s="80" t="s">
        <v>223</v>
      </c>
      <c r="B9" s="230">
        <v>2.08</v>
      </c>
      <c r="C9" s="230">
        <v>2.0299999999999998</v>
      </c>
      <c r="D9" s="231">
        <v>2.17</v>
      </c>
      <c r="E9" s="231">
        <v>2.1800000000000002</v>
      </c>
      <c r="F9" s="231">
        <v>2.1800000000000002</v>
      </c>
      <c r="G9" s="231">
        <v>2.15</v>
      </c>
      <c r="H9" s="231">
        <v>2.15</v>
      </c>
      <c r="I9" s="231">
        <v>2.14</v>
      </c>
      <c r="J9" s="231">
        <v>2.12</v>
      </c>
      <c r="K9" s="231">
        <v>2.12</v>
      </c>
    </row>
    <row r="10" spans="1:12" ht="15" customHeight="1">
      <c r="A10" s="80"/>
      <c r="B10" s="232"/>
      <c r="C10" s="232"/>
      <c r="D10" s="233"/>
      <c r="E10" s="233"/>
      <c r="F10" s="233"/>
      <c r="G10" s="233"/>
      <c r="H10" s="233"/>
      <c r="I10" s="233"/>
      <c r="J10" s="233"/>
      <c r="K10" s="233"/>
    </row>
    <row r="11" spans="1:12" ht="15" customHeight="1">
      <c r="A11" s="80" t="s">
        <v>224</v>
      </c>
      <c r="B11" s="232" t="s">
        <v>225</v>
      </c>
      <c r="C11" s="232" t="s">
        <v>225</v>
      </c>
      <c r="D11" s="232">
        <v>4579361</v>
      </c>
      <c r="E11" s="232">
        <v>4883831</v>
      </c>
      <c r="F11" s="232">
        <v>5122856</v>
      </c>
      <c r="G11" s="232">
        <v>5606130</v>
      </c>
      <c r="H11" s="232">
        <v>5850104</v>
      </c>
      <c r="I11" s="232">
        <v>6124308</v>
      </c>
      <c r="J11" s="232">
        <v>6413983</v>
      </c>
      <c r="K11" s="232">
        <v>6540159</v>
      </c>
      <c r="L11" s="93"/>
    </row>
    <row r="12" spans="1:12" ht="15" customHeight="1">
      <c r="A12" s="480" t="s">
        <v>226</v>
      </c>
      <c r="B12" s="481" t="s">
        <v>225</v>
      </c>
      <c r="C12" s="481" t="s">
        <v>225</v>
      </c>
      <c r="D12" s="482">
        <v>1.29</v>
      </c>
      <c r="E12" s="482">
        <v>1.29</v>
      </c>
      <c r="F12" s="482">
        <v>1.29</v>
      </c>
      <c r="G12" s="482">
        <v>1.28</v>
      </c>
      <c r="H12" s="482">
        <v>1.28</v>
      </c>
      <c r="I12" s="482">
        <v>1.27</v>
      </c>
      <c r="J12" s="482">
        <v>1.27</v>
      </c>
      <c r="K12" s="482">
        <v>1.27</v>
      </c>
    </row>
    <row r="13" spans="1:12" ht="15" customHeight="1">
      <c r="A13" s="80"/>
      <c r="B13" s="230"/>
      <c r="C13" s="230"/>
      <c r="D13" s="30"/>
      <c r="E13" s="30"/>
      <c r="F13" s="30"/>
      <c r="G13" s="30"/>
      <c r="H13" s="30"/>
      <c r="I13" s="30"/>
      <c r="J13" s="30"/>
      <c r="K13" s="30"/>
    </row>
    <row r="14" spans="1:12" ht="15" customHeight="1">
      <c r="A14" s="26" t="s">
        <v>95</v>
      </c>
    </row>
    <row r="15" spans="1:12" s="308" customFormat="1" ht="15" customHeight="1">
      <c r="A15" s="62" t="s">
        <v>96</v>
      </c>
      <c r="B15" s="62"/>
      <c r="C15" s="62"/>
      <c r="D15" s="62"/>
      <c r="E15" s="62"/>
      <c r="F15" s="62"/>
      <c r="G15" s="62"/>
      <c r="H15" s="62"/>
      <c r="I15" s="62"/>
      <c r="J15" s="62"/>
      <c r="K15" s="62"/>
    </row>
    <row r="16" spans="1:12" s="308" customFormat="1" ht="28.25" customHeight="1">
      <c r="A16" s="568" t="s">
        <v>227</v>
      </c>
      <c r="B16" s="568"/>
      <c r="C16" s="568"/>
      <c r="D16" s="568"/>
      <c r="E16" s="568"/>
      <c r="F16" s="568"/>
      <c r="G16" s="568"/>
      <c r="H16" s="568"/>
      <c r="I16" s="568"/>
      <c r="J16" s="568"/>
      <c r="K16" s="568"/>
    </row>
    <row r="17" spans="1:11" s="308" customFormat="1" ht="28.25" customHeight="1">
      <c r="A17" s="576" t="s">
        <v>228</v>
      </c>
      <c r="B17" s="576"/>
      <c r="C17" s="576"/>
      <c r="D17" s="576"/>
      <c r="E17" s="576"/>
      <c r="F17" s="576"/>
      <c r="G17" s="576"/>
      <c r="H17" s="576"/>
      <c r="I17" s="576"/>
      <c r="J17" s="576"/>
      <c r="K17" s="576"/>
    </row>
    <row r="18" spans="1:11" s="308" customFormat="1" ht="40.25" customHeight="1">
      <c r="A18" s="568" t="s">
        <v>229</v>
      </c>
      <c r="B18" s="568"/>
      <c r="C18" s="568"/>
      <c r="D18" s="568"/>
      <c r="E18" s="568"/>
      <c r="F18" s="568"/>
      <c r="G18" s="568"/>
      <c r="H18" s="568"/>
      <c r="I18" s="568"/>
      <c r="J18" s="568"/>
      <c r="K18" s="568"/>
    </row>
    <row r="19" spans="1:11" s="308" customFormat="1" ht="15" customHeight="1">
      <c r="A19" s="73" t="s">
        <v>230</v>
      </c>
      <c r="B19" s="73"/>
      <c r="C19" s="73"/>
      <c r="D19" s="73"/>
      <c r="E19" s="73"/>
      <c r="F19" s="73"/>
      <c r="G19" s="73"/>
      <c r="H19" s="73"/>
      <c r="I19" s="73"/>
      <c r="J19" s="73"/>
      <c r="K19" s="73"/>
    </row>
    <row r="20" spans="1:11" ht="15" customHeight="1">
      <c r="A20" s="11" t="s">
        <v>231</v>
      </c>
    </row>
    <row r="21" spans="1:11" ht="15" customHeight="1"/>
    <row r="22" spans="1:11" ht="15" customHeight="1"/>
    <row r="23" spans="1:11" ht="15" customHeight="1"/>
    <row r="24" spans="1:11">
      <c r="C24" s="220"/>
      <c r="D24" s="220"/>
      <c r="E24" s="220"/>
      <c r="F24" s="220"/>
      <c r="G24" s="220"/>
      <c r="H24" s="220"/>
      <c r="I24" s="220"/>
      <c r="J24" s="220"/>
      <c r="K24" s="220"/>
    </row>
    <row r="25" spans="1:11">
      <c r="C25" s="220"/>
      <c r="D25" s="220"/>
      <c r="E25" s="220"/>
      <c r="F25" s="220"/>
      <c r="G25" s="220"/>
      <c r="H25" s="220"/>
      <c r="I25" s="220"/>
      <c r="J25" s="220"/>
      <c r="K25" s="220"/>
    </row>
    <row r="26" spans="1:11">
      <c r="C26" s="220"/>
      <c r="D26" s="220"/>
      <c r="E26" s="220"/>
      <c r="F26" s="220"/>
      <c r="G26" s="220"/>
      <c r="H26" s="220"/>
      <c r="I26" s="220"/>
      <c r="J26" s="220"/>
      <c r="K26" s="220"/>
    </row>
    <row r="28" spans="1:11">
      <c r="F28" s="220"/>
      <c r="G28" s="220"/>
      <c r="H28" s="220"/>
      <c r="I28" s="220"/>
    </row>
  </sheetData>
  <mergeCells count="3">
    <mergeCell ref="A16:K16"/>
    <mergeCell ref="A17:K17"/>
    <mergeCell ref="A18:K18"/>
  </mergeCells>
  <phoneticPr fontId="7" type="noConversion"/>
  <pageMargins left="0.7" right="0.7" top="0.75" bottom="0.75" header="0.3" footer="0.3"/>
  <pageSetup paperSize="9" scale="62"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M108"/>
  <sheetViews>
    <sheetView showGridLines="0" zoomScaleNormal="100" workbookViewId="0"/>
  </sheetViews>
  <sheetFormatPr baseColWidth="10" defaultColWidth="8.6640625" defaultRowHeight="14"/>
  <cols>
    <col min="1" max="1" width="23.5" style="25" customWidth="1"/>
    <col min="2" max="2" width="20" style="116" customWidth="1"/>
    <col min="3" max="3" width="22" style="115" customWidth="1"/>
    <col min="4" max="4" width="17.5" style="115" customWidth="1"/>
    <col min="5" max="5" width="17.5" style="25" customWidth="1"/>
    <col min="6" max="6" width="18.5" style="61" customWidth="1"/>
    <col min="7" max="7" width="20" style="122" customWidth="1"/>
    <col min="8" max="8" width="11.5" style="25" bestFit="1" customWidth="1"/>
    <col min="9" max="10" width="10.6640625" style="25" bestFit="1" customWidth="1"/>
    <col min="11" max="13" width="8.6640625" style="25"/>
    <col min="14" max="14" width="10.33203125" style="25" bestFit="1" customWidth="1"/>
    <col min="15" max="16384" width="8.6640625" style="25"/>
  </cols>
  <sheetData>
    <row r="1" spans="1:13" ht="18" customHeight="1">
      <c r="A1" s="68" t="s">
        <v>74</v>
      </c>
      <c r="B1" s="115"/>
      <c r="D1" s="25"/>
      <c r="G1" s="25"/>
    </row>
    <row r="2" spans="1:13" ht="18" customHeight="1">
      <c r="A2" s="68" t="s">
        <v>60</v>
      </c>
      <c r="B2" s="115"/>
      <c r="D2" s="25"/>
      <c r="G2" s="25"/>
    </row>
    <row r="3" spans="1:13" ht="15" customHeight="1">
      <c r="A3" s="116"/>
      <c r="B3" s="115"/>
      <c r="D3" s="25"/>
      <c r="G3" s="25"/>
    </row>
    <row r="4" spans="1:13" ht="17" customHeight="1">
      <c r="A4" s="577" t="s">
        <v>232</v>
      </c>
      <c r="B4" s="577"/>
      <c r="C4" s="577"/>
      <c r="D4" s="577"/>
      <c r="E4" s="577"/>
      <c r="F4" s="577"/>
      <c r="G4" s="578"/>
    </row>
    <row r="5" spans="1:13" ht="31">
      <c r="A5" s="483" t="s">
        <v>233</v>
      </c>
      <c r="B5" s="484" t="s">
        <v>118</v>
      </c>
      <c r="C5" s="484" t="s">
        <v>119</v>
      </c>
      <c r="D5" s="485" t="s">
        <v>87</v>
      </c>
      <c r="E5" s="485" t="s">
        <v>88</v>
      </c>
      <c r="F5" s="485" t="s">
        <v>234</v>
      </c>
      <c r="G5" s="486" t="s">
        <v>235</v>
      </c>
    </row>
    <row r="6" spans="1:13" s="61" customFormat="1" ht="15" customHeight="1">
      <c r="A6" s="487">
        <v>1939</v>
      </c>
      <c r="B6" s="488">
        <v>173300</v>
      </c>
      <c r="C6" s="488">
        <v>163900</v>
      </c>
      <c r="D6" s="488">
        <v>11100</v>
      </c>
      <c r="E6" s="488">
        <v>9200</v>
      </c>
      <c r="F6" s="399">
        <v>3000</v>
      </c>
      <c r="G6" s="488" t="s">
        <v>225</v>
      </c>
      <c r="H6" s="154"/>
      <c r="I6" s="154"/>
      <c r="J6" s="154"/>
      <c r="K6" s="154"/>
      <c r="L6" s="154"/>
      <c r="M6" s="154"/>
    </row>
    <row r="7" spans="1:13" s="61" customFormat="1" ht="15" customHeight="1">
      <c r="A7" s="118">
        <v>1940</v>
      </c>
      <c r="B7" s="400">
        <v>175600</v>
      </c>
      <c r="C7" s="400">
        <v>166900</v>
      </c>
      <c r="D7" s="400">
        <v>6400</v>
      </c>
      <c r="E7" s="400">
        <v>4100</v>
      </c>
      <c r="F7" s="401">
        <v>2400</v>
      </c>
      <c r="G7" s="400" t="s">
        <v>225</v>
      </c>
      <c r="H7" s="154"/>
      <c r="I7" s="154"/>
      <c r="J7" s="154"/>
      <c r="K7" s="154"/>
      <c r="L7" s="154"/>
    </row>
    <row r="8" spans="1:13" s="61" customFormat="1" ht="15" customHeight="1">
      <c r="A8" s="119">
        <v>1941</v>
      </c>
      <c r="B8" s="400">
        <v>180400</v>
      </c>
      <c r="C8" s="400">
        <v>172000</v>
      </c>
      <c r="D8" s="400">
        <v>7300</v>
      </c>
      <c r="E8" s="400">
        <v>2500</v>
      </c>
      <c r="F8" s="401">
        <v>1400</v>
      </c>
      <c r="G8" s="400" t="s">
        <v>225</v>
      </c>
      <c r="H8" s="154"/>
      <c r="I8" s="154"/>
      <c r="J8" s="154"/>
      <c r="K8" s="154"/>
      <c r="L8" s="154"/>
    </row>
    <row r="9" spans="1:13" s="61" customFormat="1" ht="15" customHeight="1">
      <c r="A9" s="118">
        <v>1942</v>
      </c>
      <c r="B9" s="400">
        <v>182900</v>
      </c>
      <c r="C9" s="400">
        <v>176100</v>
      </c>
      <c r="D9" s="400">
        <v>6800</v>
      </c>
      <c r="E9" s="400">
        <v>4300</v>
      </c>
      <c r="F9" s="401">
        <v>1100</v>
      </c>
      <c r="G9" s="400" t="s">
        <v>225</v>
      </c>
      <c r="H9" s="154"/>
      <c r="I9" s="154"/>
      <c r="J9" s="154"/>
      <c r="K9" s="154"/>
      <c r="L9" s="154"/>
    </row>
    <row r="10" spans="1:13" s="61" customFormat="1" ht="15" customHeight="1">
      <c r="A10" s="118">
        <v>1943</v>
      </c>
      <c r="B10" s="400">
        <v>186400</v>
      </c>
      <c r="C10" s="400">
        <v>180200</v>
      </c>
      <c r="D10" s="400">
        <v>6900</v>
      </c>
      <c r="E10" s="400">
        <v>3500</v>
      </c>
      <c r="F10" s="401">
        <v>1000</v>
      </c>
      <c r="G10" s="400" t="s">
        <v>225</v>
      </c>
      <c r="H10" s="154"/>
      <c r="I10" s="154"/>
      <c r="J10" s="154"/>
      <c r="K10" s="154"/>
      <c r="L10" s="154"/>
    </row>
    <row r="11" spans="1:13" s="61" customFormat="1" ht="15" customHeight="1">
      <c r="A11" s="118">
        <v>1944</v>
      </c>
      <c r="B11" s="400">
        <v>192100</v>
      </c>
      <c r="C11" s="400">
        <v>186200</v>
      </c>
      <c r="D11" s="400">
        <v>7900</v>
      </c>
      <c r="E11" s="400">
        <v>2300</v>
      </c>
      <c r="F11" s="401">
        <v>900</v>
      </c>
      <c r="G11" s="400" t="s">
        <v>225</v>
      </c>
      <c r="H11" s="154"/>
      <c r="I11" s="154"/>
      <c r="J11" s="154"/>
      <c r="K11" s="154"/>
      <c r="L11" s="154"/>
    </row>
    <row r="12" spans="1:13" s="61" customFormat="1" ht="15" customHeight="1">
      <c r="A12" s="118">
        <v>1945</v>
      </c>
      <c r="B12" s="400">
        <v>201000</v>
      </c>
      <c r="C12" s="400">
        <v>195500</v>
      </c>
      <c r="D12" s="400">
        <v>10900</v>
      </c>
      <c r="E12" s="400">
        <v>2100</v>
      </c>
      <c r="F12" s="401">
        <v>1100</v>
      </c>
      <c r="G12" s="400" t="s">
        <v>225</v>
      </c>
      <c r="H12" s="154"/>
      <c r="I12" s="154"/>
      <c r="J12" s="154"/>
      <c r="K12" s="154"/>
      <c r="L12" s="154"/>
    </row>
    <row r="13" spans="1:13" s="61" customFormat="1" ht="15" customHeight="1">
      <c r="A13" s="118">
        <v>1946</v>
      </c>
      <c r="B13" s="400">
        <v>224000</v>
      </c>
      <c r="C13" s="400">
        <v>217800</v>
      </c>
      <c r="D13" s="400">
        <v>25200</v>
      </c>
      <c r="E13" s="400">
        <v>2200</v>
      </c>
      <c r="F13" s="401">
        <v>1800</v>
      </c>
      <c r="G13" s="400" t="s">
        <v>225</v>
      </c>
      <c r="H13" s="154"/>
      <c r="I13" s="154"/>
      <c r="J13" s="154"/>
      <c r="K13" s="154"/>
      <c r="L13" s="154"/>
    </row>
    <row r="14" spans="1:13" s="61" customFormat="1" ht="15" customHeight="1">
      <c r="A14" s="118">
        <v>1947</v>
      </c>
      <c r="B14" s="400">
        <v>243000</v>
      </c>
      <c r="C14" s="400">
        <v>235600</v>
      </c>
      <c r="D14" s="400">
        <v>21800</v>
      </c>
      <c r="E14" s="400">
        <v>2700</v>
      </c>
      <c r="F14" s="401">
        <v>2500</v>
      </c>
      <c r="G14" s="400" t="s">
        <v>225</v>
      </c>
      <c r="H14" s="154"/>
      <c r="I14" s="154"/>
      <c r="J14" s="154"/>
      <c r="K14" s="154"/>
      <c r="L14" s="154"/>
    </row>
    <row r="15" spans="1:13" s="61" customFormat="1" ht="15" customHeight="1">
      <c r="A15" s="118">
        <v>1948</v>
      </c>
      <c r="B15" s="400">
        <v>254500</v>
      </c>
      <c r="C15" s="400">
        <v>242400</v>
      </c>
      <c r="D15" s="400">
        <v>16300</v>
      </c>
      <c r="E15" s="400">
        <v>4800</v>
      </c>
      <c r="F15" s="401">
        <v>2800</v>
      </c>
      <c r="G15" s="400" t="s">
        <v>225</v>
      </c>
      <c r="H15" s="154"/>
      <c r="I15" s="154"/>
      <c r="J15" s="154"/>
      <c r="K15" s="154"/>
      <c r="L15" s="154"/>
    </row>
    <row r="16" spans="1:13" s="61" customFormat="1" ht="15" customHeight="1">
      <c r="A16" s="118">
        <v>1949</v>
      </c>
      <c r="B16" s="400">
        <v>258300</v>
      </c>
      <c r="C16" s="400">
        <v>247600</v>
      </c>
      <c r="D16" s="400">
        <v>14400</v>
      </c>
      <c r="E16" s="400">
        <v>10700</v>
      </c>
      <c r="F16" s="401">
        <v>3100</v>
      </c>
      <c r="G16" s="400" t="s">
        <v>225</v>
      </c>
      <c r="H16" s="154"/>
      <c r="I16" s="154"/>
      <c r="J16" s="154"/>
      <c r="K16" s="154"/>
      <c r="L16" s="154"/>
    </row>
    <row r="17" spans="1:12" s="61" customFormat="1" ht="15" customHeight="1">
      <c r="A17" s="118">
        <v>1950</v>
      </c>
      <c r="B17" s="400">
        <v>261700</v>
      </c>
      <c r="C17" s="400">
        <v>251400</v>
      </c>
      <c r="D17" s="400">
        <v>13900</v>
      </c>
      <c r="E17" s="400">
        <v>10500</v>
      </c>
      <c r="F17" s="400">
        <v>3300</v>
      </c>
      <c r="G17" s="400">
        <v>1300</v>
      </c>
      <c r="H17" s="154"/>
      <c r="I17" s="154"/>
      <c r="J17" s="154"/>
      <c r="K17" s="154"/>
      <c r="L17" s="154"/>
    </row>
    <row r="18" spans="1:12" s="61" customFormat="1" ht="15" customHeight="1">
      <c r="A18" s="118">
        <v>1951</v>
      </c>
      <c r="B18" s="400">
        <v>270000</v>
      </c>
      <c r="C18" s="400">
        <v>260200</v>
      </c>
      <c r="D18" s="400">
        <v>13500</v>
      </c>
      <c r="E18" s="400">
        <v>5200</v>
      </c>
      <c r="F18" s="400">
        <v>3000</v>
      </c>
      <c r="G18" s="400">
        <v>1100</v>
      </c>
      <c r="H18" s="154"/>
      <c r="I18" s="154"/>
      <c r="J18" s="154"/>
      <c r="K18" s="154"/>
      <c r="L18" s="154"/>
    </row>
    <row r="19" spans="1:12" s="61" customFormat="1" ht="15" customHeight="1">
      <c r="A19" s="118">
        <v>1952</v>
      </c>
      <c r="B19" s="400">
        <v>277700</v>
      </c>
      <c r="C19" s="400">
        <v>266700</v>
      </c>
      <c r="D19" s="400">
        <v>12300</v>
      </c>
      <c r="E19" s="400">
        <v>4600</v>
      </c>
      <c r="F19" s="400">
        <v>3300</v>
      </c>
      <c r="G19" s="400">
        <v>1400</v>
      </c>
      <c r="H19" s="154"/>
      <c r="I19" s="154"/>
      <c r="J19" s="154"/>
      <c r="K19" s="154"/>
      <c r="L19" s="154"/>
    </row>
    <row r="20" spans="1:12" s="61" customFormat="1" ht="15" customHeight="1">
      <c r="A20" s="118">
        <v>1953</v>
      </c>
      <c r="B20" s="400">
        <v>286100</v>
      </c>
      <c r="C20" s="400">
        <v>274600</v>
      </c>
      <c r="D20" s="400">
        <v>13300</v>
      </c>
      <c r="E20" s="400">
        <v>4900</v>
      </c>
      <c r="F20" s="400">
        <v>3500</v>
      </c>
      <c r="G20" s="400">
        <v>1400</v>
      </c>
      <c r="H20" s="154"/>
      <c r="I20" s="154"/>
      <c r="J20" s="154"/>
      <c r="K20" s="154"/>
      <c r="L20" s="154"/>
    </row>
    <row r="21" spans="1:12" s="61" customFormat="1" ht="15" customHeight="1">
      <c r="A21" s="118">
        <v>1954</v>
      </c>
      <c r="B21" s="400">
        <v>295700</v>
      </c>
      <c r="C21" s="400">
        <v>285000</v>
      </c>
      <c r="D21" s="400">
        <v>15900</v>
      </c>
      <c r="E21" s="400">
        <v>6200</v>
      </c>
      <c r="F21" s="400">
        <v>3600</v>
      </c>
      <c r="G21" s="400">
        <v>1400</v>
      </c>
      <c r="H21" s="154"/>
      <c r="I21" s="154"/>
      <c r="J21" s="154"/>
      <c r="K21" s="154"/>
      <c r="L21" s="154"/>
    </row>
    <row r="22" spans="1:12" s="61" customFormat="1" ht="15" customHeight="1">
      <c r="A22" s="118">
        <v>1955</v>
      </c>
      <c r="B22" s="400">
        <v>307600</v>
      </c>
      <c r="C22" s="400">
        <v>295600</v>
      </c>
      <c r="D22" s="400">
        <v>17500</v>
      </c>
      <c r="E22" s="400">
        <v>5600</v>
      </c>
      <c r="F22" s="400">
        <v>3600</v>
      </c>
      <c r="G22" s="400">
        <v>1300</v>
      </c>
      <c r="H22" s="154"/>
      <c r="I22" s="154"/>
      <c r="J22" s="154"/>
      <c r="K22" s="154"/>
      <c r="L22" s="154"/>
    </row>
    <row r="23" spans="1:12" s="61" customFormat="1" ht="15" customHeight="1">
      <c r="A23" s="118">
        <v>1956</v>
      </c>
      <c r="B23" s="400">
        <v>318000</v>
      </c>
      <c r="C23" s="400">
        <v>306600</v>
      </c>
      <c r="D23" s="400">
        <v>17600</v>
      </c>
      <c r="E23" s="400">
        <v>7200</v>
      </c>
      <c r="F23" s="400">
        <v>3400</v>
      </c>
      <c r="G23" s="400">
        <v>1300</v>
      </c>
      <c r="H23" s="154"/>
      <c r="I23" s="154"/>
      <c r="J23" s="154"/>
      <c r="K23" s="154"/>
      <c r="L23" s="154"/>
    </row>
    <row r="24" spans="1:12" s="61" customFormat="1" ht="15" customHeight="1">
      <c r="A24" s="118">
        <v>1957</v>
      </c>
      <c r="B24" s="400">
        <v>331100</v>
      </c>
      <c r="C24" s="400">
        <v>320000</v>
      </c>
      <c r="D24" s="400">
        <v>20700</v>
      </c>
      <c r="E24" s="400">
        <v>7500</v>
      </c>
      <c r="F24" s="400">
        <v>3300</v>
      </c>
      <c r="G24" s="400">
        <v>1100</v>
      </c>
      <c r="H24" s="154"/>
      <c r="I24" s="154"/>
      <c r="J24" s="154"/>
      <c r="K24" s="154"/>
      <c r="L24" s="154"/>
    </row>
    <row r="25" spans="1:12" s="61" customFormat="1" ht="15" customHeight="1">
      <c r="A25" s="118">
        <v>1958</v>
      </c>
      <c r="B25" s="400">
        <v>345700</v>
      </c>
      <c r="C25" s="400">
        <v>334600</v>
      </c>
      <c r="D25" s="400">
        <v>22400</v>
      </c>
      <c r="E25" s="400">
        <v>7800</v>
      </c>
      <c r="F25" s="400">
        <v>3600</v>
      </c>
      <c r="G25" s="400">
        <v>1400</v>
      </c>
      <c r="H25" s="154"/>
      <c r="I25" s="154"/>
      <c r="J25" s="154"/>
      <c r="K25" s="154"/>
      <c r="L25" s="154"/>
    </row>
    <row r="26" spans="1:12" s="61" customFormat="1" ht="15" customHeight="1">
      <c r="A26" s="118">
        <v>1959</v>
      </c>
      <c r="B26" s="400">
        <v>368000</v>
      </c>
      <c r="C26" s="400">
        <v>355700</v>
      </c>
      <c r="D26" s="400">
        <v>29200</v>
      </c>
      <c r="E26" s="400">
        <v>6900</v>
      </c>
      <c r="F26" s="400">
        <v>4100</v>
      </c>
      <c r="G26" s="400">
        <v>1400</v>
      </c>
      <c r="H26" s="154"/>
      <c r="I26" s="154"/>
      <c r="J26" s="154"/>
      <c r="K26" s="154"/>
      <c r="L26" s="154"/>
    </row>
    <row r="27" spans="1:12" s="61" customFormat="1" ht="15" customHeight="1">
      <c r="A27" s="118">
        <v>1960</v>
      </c>
      <c r="B27" s="400">
        <v>393500</v>
      </c>
      <c r="C27" s="400">
        <v>379800</v>
      </c>
      <c r="D27" s="400">
        <v>34300</v>
      </c>
      <c r="E27" s="400">
        <v>8800</v>
      </c>
      <c r="F27" s="400">
        <v>4500</v>
      </c>
      <c r="G27" s="400">
        <v>1600</v>
      </c>
      <c r="H27" s="154"/>
      <c r="I27" s="154"/>
      <c r="J27" s="154"/>
      <c r="K27" s="154"/>
      <c r="L27" s="154"/>
    </row>
    <row r="28" spans="1:12" s="61" customFormat="1" ht="15" customHeight="1">
      <c r="A28" s="118">
        <v>1961</v>
      </c>
      <c r="B28" s="400">
        <v>416900</v>
      </c>
      <c r="C28" s="400">
        <v>402800</v>
      </c>
      <c r="D28" s="400">
        <v>33600</v>
      </c>
      <c r="E28" s="400">
        <v>10200</v>
      </c>
      <c r="F28" s="400">
        <v>5000</v>
      </c>
      <c r="G28" s="400">
        <v>1900</v>
      </c>
      <c r="H28" s="154"/>
      <c r="I28" s="154"/>
      <c r="J28" s="154"/>
      <c r="K28" s="154"/>
      <c r="L28" s="154"/>
    </row>
    <row r="29" spans="1:12" s="61" customFormat="1" ht="15" customHeight="1">
      <c r="A29" s="118">
        <v>1962</v>
      </c>
      <c r="B29" s="400">
        <v>444000</v>
      </c>
      <c r="C29" s="400">
        <v>429100</v>
      </c>
      <c r="D29" s="400">
        <v>34900</v>
      </c>
      <c r="E29" s="400">
        <v>7700</v>
      </c>
      <c r="F29" s="400">
        <v>5200</v>
      </c>
      <c r="G29" s="400">
        <v>2300</v>
      </c>
      <c r="H29" s="154"/>
      <c r="I29" s="154"/>
      <c r="J29" s="154"/>
      <c r="K29" s="154"/>
      <c r="L29" s="154"/>
    </row>
    <row r="30" spans="1:12" s="61" customFormat="1" ht="15" customHeight="1">
      <c r="A30" s="118">
        <v>1963</v>
      </c>
      <c r="B30" s="400">
        <v>476100</v>
      </c>
      <c r="C30" s="400">
        <v>459400</v>
      </c>
      <c r="D30" s="400">
        <v>42200</v>
      </c>
      <c r="E30" s="400">
        <v>8900</v>
      </c>
      <c r="F30" s="400">
        <v>5500</v>
      </c>
      <c r="G30" s="400">
        <v>2300</v>
      </c>
      <c r="H30" s="154"/>
      <c r="I30" s="154"/>
      <c r="J30" s="154"/>
      <c r="K30" s="154"/>
      <c r="L30" s="154"/>
    </row>
    <row r="31" spans="1:12" s="61" customFormat="1" ht="15" customHeight="1">
      <c r="A31" s="118">
        <v>1964</v>
      </c>
      <c r="B31" s="400">
        <v>512600</v>
      </c>
      <c r="C31" s="400">
        <v>495500</v>
      </c>
      <c r="D31" s="400">
        <v>48300</v>
      </c>
      <c r="E31" s="400">
        <v>11800</v>
      </c>
      <c r="F31" s="400">
        <v>5500</v>
      </c>
      <c r="G31" s="400">
        <v>2200</v>
      </c>
      <c r="H31" s="154"/>
      <c r="I31" s="154"/>
      <c r="J31" s="154"/>
      <c r="K31" s="154"/>
      <c r="L31" s="154"/>
    </row>
    <row r="32" spans="1:12" s="61" customFormat="1" ht="15" customHeight="1">
      <c r="A32" s="118">
        <v>1965</v>
      </c>
      <c r="B32" s="400">
        <v>539400</v>
      </c>
      <c r="C32" s="400">
        <v>519100</v>
      </c>
      <c r="D32" s="400">
        <v>36300</v>
      </c>
      <c r="E32" s="400">
        <v>9500</v>
      </c>
      <c r="F32" s="400">
        <v>7100</v>
      </c>
      <c r="G32" s="400">
        <v>2700</v>
      </c>
      <c r="H32" s="154"/>
      <c r="I32" s="154"/>
      <c r="J32" s="154"/>
      <c r="K32" s="154"/>
      <c r="L32" s="154"/>
    </row>
    <row r="33" spans="1:12" s="61" customFormat="1" ht="15" customHeight="1">
      <c r="A33" s="118">
        <v>1966</v>
      </c>
      <c r="B33" s="400">
        <v>556300</v>
      </c>
      <c r="C33" s="400">
        <v>527300</v>
      </c>
      <c r="D33" s="400">
        <v>28300</v>
      </c>
      <c r="E33" s="400">
        <v>11400</v>
      </c>
      <c r="F33" s="400">
        <v>12100</v>
      </c>
      <c r="G33" s="400">
        <v>3400</v>
      </c>
      <c r="H33" s="154"/>
      <c r="I33" s="154"/>
      <c r="J33" s="154"/>
      <c r="K33" s="154"/>
      <c r="L33" s="154"/>
    </row>
    <row r="34" spans="1:12" s="61" customFormat="1" ht="15" customHeight="1">
      <c r="A34" s="118">
        <v>1967</v>
      </c>
      <c r="B34" s="400">
        <v>569800</v>
      </c>
      <c r="C34" s="400">
        <v>525200</v>
      </c>
      <c r="D34" s="400">
        <v>31300</v>
      </c>
      <c r="E34" s="400">
        <v>17800</v>
      </c>
      <c r="F34" s="400">
        <v>8900</v>
      </c>
      <c r="G34" s="400">
        <v>3600</v>
      </c>
      <c r="H34" s="154"/>
      <c r="I34" s="154"/>
      <c r="J34" s="154"/>
      <c r="K34" s="154"/>
      <c r="L34" s="154"/>
    </row>
    <row r="35" spans="1:12" s="61" customFormat="1" ht="15" customHeight="1">
      <c r="A35" s="118">
        <v>1968</v>
      </c>
      <c r="B35" s="400">
        <v>553300</v>
      </c>
      <c r="C35" s="400">
        <v>495400</v>
      </c>
      <c r="D35" s="400">
        <v>20700</v>
      </c>
      <c r="E35" s="400">
        <v>37200</v>
      </c>
      <c r="F35" s="400">
        <v>9900</v>
      </c>
      <c r="G35" s="400">
        <v>3400</v>
      </c>
      <c r="H35" s="154"/>
      <c r="I35" s="154"/>
      <c r="J35" s="154"/>
      <c r="K35" s="154"/>
      <c r="L35" s="154"/>
    </row>
    <row r="36" spans="1:12" s="61" customFormat="1" ht="15" customHeight="1">
      <c r="A36" s="118">
        <v>1969</v>
      </c>
      <c r="B36" s="400">
        <v>552800</v>
      </c>
      <c r="C36" s="400">
        <v>514800</v>
      </c>
      <c r="D36" s="400">
        <v>25200</v>
      </c>
      <c r="E36" s="400">
        <v>25800</v>
      </c>
      <c r="F36" s="400">
        <v>9000</v>
      </c>
      <c r="G36" s="400">
        <v>3700</v>
      </c>
      <c r="H36" s="154"/>
      <c r="I36" s="154"/>
      <c r="J36" s="154"/>
      <c r="K36" s="154"/>
      <c r="L36" s="154"/>
    </row>
    <row r="37" spans="1:12" s="61" customFormat="1" ht="15" customHeight="1">
      <c r="A37" s="118">
        <v>1970</v>
      </c>
      <c r="B37" s="400">
        <v>559500</v>
      </c>
      <c r="C37" s="400">
        <v>518700</v>
      </c>
      <c r="D37" s="400">
        <v>30300</v>
      </c>
      <c r="E37" s="400">
        <v>23800</v>
      </c>
      <c r="F37" s="400">
        <v>8800</v>
      </c>
      <c r="G37" s="400">
        <v>3900</v>
      </c>
      <c r="H37" s="154"/>
      <c r="I37" s="154"/>
      <c r="J37" s="154"/>
      <c r="K37" s="154"/>
      <c r="L37" s="154"/>
    </row>
    <row r="38" spans="1:12" s="61" customFormat="1" ht="15" customHeight="1">
      <c r="A38" s="118">
        <v>1971</v>
      </c>
      <c r="B38" s="400">
        <v>577200</v>
      </c>
      <c r="C38" s="400">
        <v>527600</v>
      </c>
      <c r="D38" s="400">
        <v>39400</v>
      </c>
      <c r="E38" s="400">
        <v>21900</v>
      </c>
      <c r="F38" s="400">
        <v>8400</v>
      </c>
      <c r="G38" s="400">
        <v>3700</v>
      </c>
      <c r="H38" s="154"/>
      <c r="I38" s="154"/>
      <c r="J38" s="154"/>
      <c r="K38" s="154"/>
      <c r="L38" s="154"/>
    </row>
    <row r="39" spans="1:12" s="61" customFormat="1" ht="15" customHeight="1">
      <c r="A39" s="118">
        <v>1972</v>
      </c>
      <c r="B39" s="400">
        <v>603900</v>
      </c>
      <c r="C39" s="400">
        <v>542600</v>
      </c>
      <c r="D39" s="400">
        <v>54400</v>
      </c>
      <c r="E39" s="400">
        <v>27900</v>
      </c>
      <c r="F39" s="400">
        <v>8200</v>
      </c>
      <c r="G39" s="400">
        <v>3200</v>
      </c>
      <c r="H39" s="154"/>
      <c r="I39" s="154"/>
      <c r="J39" s="154"/>
      <c r="K39" s="154"/>
      <c r="L39" s="154"/>
    </row>
    <row r="40" spans="1:12" s="61" customFormat="1" ht="15" customHeight="1">
      <c r="A40" s="118">
        <v>1973</v>
      </c>
      <c r="B40" s="400">
        <v>637600</v>
      </c>
      <c r="C40" s="400">
        <v>599500</v>
      </c>
      <c r="D40" s="400">
        <v>67300</v>
      </c>
      <c r="E40" s="400">
        <v>33800</v>
      </c>
      <c r="F40" s="400">
        <v>7200</v>
      </c>
      <c r="G40" s="400">
        <v>2700</v>
      </c>
      <c r="H40" s="154"/>
      <c r="I40" s="154"/>
      <c r="J40" s="154"/>
      <c r="K40" s="154"/>
      <c r="L40" s="154"/>
    </row>
    <row r="41" spans="1:12" s="61" customFormat="1" ht="15" customHeight="1">
      <c r="A41" s="118">
        <v>1974</v>
      </c>
      <c r="B41" s="400">
        <v>657900</v>
      </c>
      <c r="C41" s="400">
        <v>598400</v>
      </c>
      <c r="D41" s="400">
        <v>42500</v>
      </c>
      <c r="E41" s="400">
        <v>22600</v>
      </c>
      <c r="F41" s="400">
        <v>7900</v>
      </c>
      <c r="G41" s="400">
        <v>3900</v>
      </c>
      <c r="H41" s="154"/>
      <c r="I41" s="154"/>
      <c r="J41" s="154"/>
      <c r="K41" s="154"/>
      <c r="L41" s="154"/>
    </row>
    <row r="42" spans="1:12" s="61" customFormat="1" ht="15" customHeight="1">
      <c r="A42" s="118">
        <v>1975</v>
      </c>
      <c r="B42" s="400">
        <v>669900</v>
      </c>
      <c r="C42" s="400">
        <v>592200</v>
      </c>
      <c r="D42" s="400">
        <v>45700</v>
      </c>
      <c r="E42" s="400">
        <v>34000</v>
      </c>
      <c r="F42" s="400">
        <v>9800</v>
      </c>
      <c r="G42" s="400">
        <v>5600</v>
      </c>
      <c r="H42" s="154"/>
      <c r="I42" s="154"/>
      <c r="J42" s="154"/>
      <c r="K42" s="154"/>
      <c r="L42" s="154"/>
    </row>
    <row r="43" spans="1:12" s="61" customFormat="1" ht="15" customHeight="1">
      <c r="A43" s="118">
        <v>1976</v>
      </c>
      <c r="B43" s="400">
        <v>690900</v>
      </c>
      <c r="C43" s="400">
        <v>621700</v>
      </c>
      <c r="D43" s="400">
        <v>56100</v>
      </c>
      <c r="E43" s="400">
        <v>35500</v>
      </c>
      <c r="F43" s="400">
        <v>10600</v>
      </c>
      <c r="G43" s="400">
        <v>6200</v>
      </c>
      <c r="H43" s="154"/>
      <c r="I43" s="154"/>
      <c r="J43" s="154"/>
      <c r="K43" s="154"/>
      <c r="L43" s="154"/>
    </row>
    <row r="44" spans="1:12" s="61" customFormat="1" ht="15" customHeight="1">
      <c r="A44" s="118">
        <v>1977</v>
      </c>
      <c r="B44" s="400">
        <v>706000</v>
      </c>
      <c r="C44" s="400">
        <v>627200</v>
      </c>
      <c r="D44" s="400">
        <v>55200</v>
      </c>
      <c r="E44" s="400">
        <v>40600</v>
      </c>
      <c r="F44" s="400">
        <v>10000</v>
      </c>
      <c r="G44" s="400">
        <v>6100</v>
      </c>
      <c r="H44" s="154"/>
      <c r="I44" s="154"/>
      <c r="J44" s="154"/>
      <c r="K44" s="154"/>
      <c r="L44" s="154"/>
    </row>
    <row r="45" spans="1:12" s="61" customFormat="1" ht="15" customHeight="1">
      <c r="A45" s="118">
        <v>1978</v>
      </c>
      <c r="B45" s="400">
        <v>744400</v>
      </c>
      <c r="C45" s="400">
        <v>692200</v>
      </c>
      <c r="D45" s="400">
        <v>63600</v>
      </c>
      <c r="E45" s="400">
        <v>25600</v>
      </c>
      <c r="F45" s="400">
        <v>9200</v>
      </c>
      <c r="G45" s="400">
        <v>2400</v>
      </c>
      <c r="H45" s="154"/>
      <c r="I45" s="154"/>
      <c r="J45" s="154"/>
      <c r="K45" s="154"/>
      <c r="L45" s="154"/>
    </row>
    <row r="46" spans="1:12" s="61" customFormat="1" ht="15" customHeight="1">
      <c r="A46" s="118">
        <v>1979</v>
      </c>
      <c r="B46" s="400">
        <v>785700</v>
      </c>
      <c r="C46" s="400">
        <v>726700</v>
      </c>
      <c r="D46" s="400">
        <v>66500</v>
      </c>
      <c r="E46" s="400">
        <v>25700</v>
      </c>
      <c r="F46" s="400">
        <v>9000</v>
      </c>
      <c r="G46" s="400">
        <v>4800</v>
      </c>
      <c r="H46" s="154"/>
      <c r="I46" s="154"/>
      <c r="J46" s="154"/>
      <c r="K46" s="154"/>
      <c r="L46" s="154"/>
    </row>
    <row r="47" spans="1:12" s="61" customFormat="1" ht="15" customHeight="1">
      <c r="A47" s="118">
        <v>1980</v>
      </c>
      <c r="B47" s="400">
        <v>828500</v>
      </c>
      <c r="C47" s="400">
        <v>760800</v>
      </c>
      <c r="D47" s="400">
        <v>69400</v>
      </c>
      <c r="E47" s="400">
        <v>26900</v>
      </c>
      <c r="F47" s="400">
        <v>11500</v>
      </c>
      <c r="G47" s="400">
        <v>7300</v>
      </c>
      <c r="H47" s="154"/>
      <c r="I47" s="154"/>
      <c r="J47" s="154"/>
      <c r="K47" s="154"/>
      <c r="L47" s="154"/>
    </row>
    <row r="48" spans="1:12" s="61" customFormat="1" ht="15" customHeight="1">
      <c r="A48" s="118">
        <v>1981</v>
      </c>
      <c r="B48" s="400">
        <v>871400</v>
      </c>
      <c r="C48" s="400">
        <v>788800</v>
      </c>
      <c r="D48" s="400">
        <v>72400</v>
      </c>
      <c r="E48" s="400">
        <v>29700</v>
      </c>
      <c r="F48" s="400">
        <v>12900</v>
      </c>
      <c r="G48" s="400">
        <v>9000</v>
      </c>
      <c r="H48" s="154"/>
      <c r="I48" s="154"/>
      <c r="J48" s="154"/>
      <c r="K48" s="154"/>
      <c r="L48" s="154"/>
    </row>
    <row r="49" spans="1:12" s="61" customFormat="1" ht="15" customHeight="1">
      <c r="A49" s="118">
        <v>1982</v>
      </c>
      <c r="B49" s="400">
        <v>904600</v>
      </c>
      <c r="C49" s="400">
        <v>807900</v>
      </c>
      <c r="D49" s="400">
        <v>87200</v>
      </c>
      <c r="E49" s="400">
        <v>54300</v>
      </c>
      <c r="F49" s="400">
        <v>16700</v>
      </c>
      <c r="G49" s="400">
        <v>12600</v>
      </c>
      <c r="H49" s="154"/>
      <c r="I49" s="154"/>
      <c r="J49" s="154"/>
      <c r="K49" s="154"/>
      <c r="L49" s="154"/>
    </row>
    <row r="50" spans="1:12" s="61" customFormat="1" ht="15" customHeight="1">
      <c r="A50" s="118">
        <v>1983</v>
      </c>
      <c r="B50" s="400">
        <v>956500</v>
      </c>
      <c r="C50" s="400">
        <v>855800</v>
      </c>
      <c r="D50" s="400">
        <v>96200</v>
      </c>
      <c r="E50" s="400">
        <v>44700</v>
      </c>
      <c r="F50" s="400">
        <v>18000</v>
      </c>
      <c r="G50" s="400">
        <v>13900</v>
      </c>
      <c r="H50" s="154"/>
      <c r="I50" s="154"/>
      <c r="J50" s="154"/>
      <c r="K50" s="154"/>
      <c r="L50" s="154"/>
    </row>
    <row r="51" spans="1:12" s="61" customFormat="1" ht="15" customHeight="1">
      <c r="A51" s="118">
        <v>1984</v>
      </c>
      <c r="B51" s="400">
        <v>1000800</v>
      </c>
      <c r="C51" s="400">
        <v>895000</v>
      </c>
      <c r="D51" s="400">
        <v>97900</v>
      </c>
      <c r="E51" s="400">
        <v>53900</v>
      </c>
      <c r="F51" s="400">
        <v>18300</v>
      </c>
      <c r="G51" s="400">
        <v>14200</v>
      </c>
      <c r="H51" s="154"/>
      <c r="I51" s="154"/>
      <c r="J51" s="154"/>
      <c r="K51" s="154"/>
      <c r="L51" s="154"/>
    </row>
    <row r="52" spans="1:12" s="61" customFormat="1" ht="15" customHeight="1">
      <c r="A52" s="118">
        <v>1985</v>
      </c>
      <c r="B52" s="400">
        <v>1044200</v>
      </c>
      <c r="C52" s="400">
        <v>868100</v>
      </c>
      <c r="D52" s="400">
        <v>104600</v>
      </c>
      <c r="E52" s="400">
        <v>61600</v>
      </c>
      <c r="F52" s="400">
        <v>19600</v>
      </c>
      <c r="G52" s="400">
        <v>15400</v>
      </c>
      <c r="H52" s="154"/>
      <c r="I52" s="154"/>
      <c r="J52" s="154"/>
      <c r="K52" s="154"/>
      <c r="L52" s="154"/>
    </row>
    <row r="53" spans="1:12" s="61" customFormat="1" ht="15" customHeight="1">
      <c r="A53" s="118">
        <v>1986</v>
      </c>
      <c r="B53" s="400">
        <v>1057600</v>
      </c>
      <c r="C53" s="400">
        <v>847400</v>
      </c>
      <c r="D53" s="400">
        <v>117300</v>
      </c>
      <c r="E53" s="400">
        <v>104700</v>
      </c>
      <c r="F53" s="400">
        <v>19700</v>
      </c>
      <c r="G53" s="400">
        <v>14900</v>
      </c>
      <c r="H53" s="154"/>
      <c r="I53" s="154"/>
      <c r="J53" s="154"/>
      <c r="K53" s="154"/>
      <c r="L53" s="154"/>
    </row>
    <row r="54" spans="1:12" s="61" customFormat="1" ht="15" customHeight="1">
      <c r="A54" s="118" t="s">
        <v>236</v>
      </c>
      <c r="B54" s="400">
        <v>1066300</v>
      </c>
      <c r="C54" s="400">
        <v>867300</v>
      </c>
      <c r="D54" s="400">
        <v>117800</v>
      </c>
      <c r="E54" s="400">
        <v>84200</v>
      </c>
      <c r="F54" s="400">
        <v>19700</v>
      </c>
      <c r="G54" s="400">
        <v>14600</v>
      </c>
      <c r="H54" s="154"/>
      <c r="I54" s="154"/>
      <c r="J54" s="154"/>
      <c r="K54" s="154"/>
      <c r="L54" s="154"/>
    </row>
    <row r="55" spans="1:12" s="61" customFormat="1" ht="15" customHeight="1">
      <c r="A55" s="118" t="s">
        <v>237</v>
      </c>
      <c r="B55" s="400">
        <v>1115300</v>
      </c>
      <c r="C55" s="400">
        <v>911200</v>
      </c>
      <c r="D55" s="400">
        <v>126200</v>
      </c>
      <c r="E55" s="400">
        <v>78300</v>
      </c>
      <c r="F55" s="400">
        <v>13800</v>
      </c>
      <c r="G55" s="400">
        <v>11000</v>
      </c>
      <c r="H55" s="154"/>
      <c r="I55" s="154"/>
      <c r="J55" s="154"/>
      <c r="K55" s="154"/>
      <c r="L55" s="154"/>
    </row>
    <row r="56" spans="1:12" s="61" customFormat="1" ht="15" customHeight="1">
      <c r="A56" s="118" t="s">
        <v>238</v>
      </c>
      <c r="B56" s="400">
        <v>1133200</v>
      </c>
      <c r="C56" s="400">
        <v>972900</v>
      </c>
      <c r="D56" s="400">
        <v>135000</v>
      </c>
      <c r="E56" s="400">
        <v>118300</v>
      </c>
      <c r="F56" s="400">
        <v>13900</v>
      </c>
      <c r="G56" s="400">
        <v>9800</v>
      </c>
      <c r="H56" s="154"/>
      <c r="I56" s="154"/>
      <c r="J56" s="154"/>
      <c r="K56" s="154"/>
      <c r="L56" s="154"/>
    </row>
    <row r="57" spans="1:12" s="61" customFormat="1" ht="15" customHeight="1">
      <c r="A57" s="118" t="s">
        <v>239</v>
      </c>
      <c r="B57" s="400">
        <v>1175400</v>
      </c>
      <c r="C57" s="400">
        <v>1009700</v>
      </c>
      <c r="D57" s="400">
        <v>126300</v>
      </c>
      <c r="E57" s="400">
        <v>85600</v>
      </c>
      <c r="F57" s="400">
        <v>15900</v>
      </c>
      <c r="G57" s="400">
        <v>11500</v>
      </c>
      <c r="H57" s="154"/>
      <c r="I57" s="154"/>
      <c r="J57" s="154"/>
      <c r="K57" s="154"/>
      <c r="L57" s="154"/>
    </row>
    <row r="58" spans="1:12" s="61" customFormat="1" ht="15" customHeight="1">
      <c r="A58" s="118" t="s">
        <v>240</v>
      </c>
      <c r="B58" s="400">
        <v>1186800</v>
      </c>
      <c r="C58" s="400">
        <v>1031900</v>
      </c>
      <c r="D58" s="400">
        <v>115400</v>
      </c>
      <c r="E58" s="400">
        <v>105400</v>
      </c>
      <c r="F58" s="400">
        <v>21800</v>
      </c>
      <c r="G58" s="400">
        <v>17700</v>
      </c>
      <c r="H58" s="154"/>
      <c r="I58" s="154"/>
      <c r="J58" s="154"/>
      <c r="K58" s="154"/>
      <c r="L58" s="154"/>
    </row>
    <row r="59" spans="1:12" s="61" customFormat="1" ht="15" customHeight="1">
      <c r="A59" s="120" t="s">
        <v>241</v>
      </c>
      <c r="B59" s="400">
        <v>1180200</v>
      </c>
      <c r="C59" s="400">
        <v>979800</v>
      </c>
      <c r="D59" s="400">
        <v>111900</v>
      </c>
      <c r="E59" s="400">
        <v>119900</v>
      </c>
      <c r="F59" s="400">
        <v>27300</v>
      </c>
      <c r="G59" s="400">
        <v>23300</v>
      </c>
      <c r="H59" s="154"/>
      <c r="I59" s="154"/>
      <c r="J59" s="154"/>
      <c r="K59" s="154"/>
      <c r="L59" s="154"/>
    </row>
    <row r="60" spans="1:12" s="61" customFormat="1" ht="15" customHeight="1">
      <c r="A60" s="120" t="s">
        <v>242</v>
      </c>
      <c r="B60" s="400">
        <v>1136400</v>
      </c>
      <c r="C60" s="400">
        <v>960600</v>
      </c>
      <c r="D60" s="400">
        <v>108800</v>
      </c>
      <c r="E60" s="400">
        <v>153900</v>
      </c>
      <c r="F60" s="400">
        <v>28700</v>
      </c>
      <c r="G60" s="400">
        <v>25000</v>
      </c>
      <c r="H60" s="154"/>
      <c r="I60" s="154"/>
      <c r="J60" s="154"/>
      <c r="K60" s="154"/>
      <c r="L60" s="154"/>
    </row>
    <row r="61" spans="1:12" s="61" customFormat="1" ht="15" customHeight="1">
      <c r="A61" s="120" t="s">
        <v>243</v>
      </c>
      <c r="B61" s="400">
        <v>1119700</v>
      </c>
      <c r="C61" s="400">
        <v>956700</v>
      </c>
      <c r="D61" s="400">
        <v>115400</v>
      </c>
      <c r="E61" s="400">
        <v>133700</v>
      </c>
      <c r="F61" s="400">
        <v>22700</v>
      </c>
      <c r="G61" s="400">
        <v>19900</v>
      </c>
      <c r="H61" s="154"/>
      <c r="I61" s="154"/>
      <c r="J61" s="154"/>
      <c r="K61" s="154"/>
      <c r="L61" s="154"/>
    </row>
    <row r="62" spans="1:12" s="61" customFormat="1" ht="15" customHeight="1">
      <c r="A62" s="120" t="s">
        <v>244</v>
      </c>
      <c r="B62" s="400">
        <v>1124200</v>
      </c>
      <c r="C62" s="400">
        <v>981800</v>
      </c>
      <c r="D62" s="400">
        <v>131800</v>
      </c>
      <c r="E62" s="400">
        <v>128500</v>
      </c>
      <c r="F62" s="400">
        <v>19200</v>
      </c>
      <c r="G62" s="400">
        <v>16100</v>
      </c>
      <c r="H62" s="154"/>
      <c r="I62" s="154"/>
      <c r="J62" s="154"/>
      <c r="K62" s="154"/>
      <c r="L62" s="154"/>
    </row>
    <row r="63" spans="1:12" s="61" customFormat="1" ht="15" customHeight="1">
      <c r="A63" s="120" t="s">
        <v>245</v>
      </c>
      <c r="B63" s="400">
        <v>1165500</v>
      </c>
      <c r="C63" s="400">
        <v>1038800</v>
      </c>
      <c r="D63" s="400">
        <v>146700</v>
      </c>
      <c r="E63" s="400">
        <v>106500</v>
      </c>
      <c r="F63" s="400">
        <v>18500</v>
      </c>
      <c r="G63" s="400">
        <v>14700</v>
      </c>
      <c r="H63" s="154"/>
      <c r="I63" s="154"/>
      <c r="J63" s="154"/>
      <c r="K63" s="154"/>
      <c r="L63" s="154"/>
    </row>
    <row r="64" spans="1:12" s="61" customFormat="1" ht="15" customHeight="1">
      <c r="A64" s="120" t="s">
        <v>246</v>
      </c>
      <c r="B64" s="400">
        <v>1244000</v>
      </c>
      <c r="C64" s="400">
        <v>1091900</v>
      </c>
      <c r="D64" s="400">
        <v>170200</v>
      </c>
      <c r="E64" s="400">
        <v>92800</v>
      </c>
      <c r="F64" s="400">
        <v>16700</v>
      </c>
      <c r="G64" s="400">
        <v>13500</v>
      </c>
      <c r="H64" s="154"/>
      <c r="I64" s="154"/>
      <c r="J64" s="154"/>
      <c r="K64" s="154"/>
      <c r="L64" s="154"/>
    </row>
    <row r="65" spans="1:12" s="61" customFormat="1" ht="15" customHeight="1">
      <c r="A65" s="120" t="s">
        <v>247</v>
      </c>
      <c r="B65" s="400">
        <v>1323100</v>
      </c>
      <c r="C65" s="400">
        <v>1184900</v>
      </c>
      <c r="D65" s="400">
        <v>205300</v>
      </c>
      <c r="E65" s="400">
        <v>127400</v>
      </c>
      <c r="F65" s="400">
        <v>16400</v>
      </c>
      <c r="G65" s="400">
        <v>13200</v>
      </c>
      <c r="H65" s="154"/>
      <c r="I65" s="154"/>
      <c r="J65" s="154"/>
      <c r="K65" s="154"/>
      <c r="L65" s="154"/>
    </row>
    <row r="66" spans="1:12" s="61" customFormat="1" ht="15" customHeight="1">
      <c r="A66" s="120" t="s">
        <v>248</v>
      </c>
      <c r="B66" s="400">
        <v>1422900</v>
      </c>
      <c r="C66" s="400">
        <v>1281100</v>
      </c>
      <c r="D66" s="400">
        <v>215200</v>
      </c>
      <c r="E66" s="400">
        <v>116600</v>
      </c>
      <c r="F66" s="400">
        <v>17500</v>
      </c>
      <c r="G66" s="400">
        <v>14900</v>
      </c>
      <c r="H66" s="154"/>
      <c r="I66" s="154"/>
      <c r="J66" s="154"/>
      <c r="K66" s="154"/>
      <c r="L66" s="154"/>
    </row>
    <row r="67" spans="1:12" s="61" customFormat="1" ht="15" customHeight="1">
      <c r="A67" s="120" t="s">
        <v>249</v>
      </c>
      <c r="B67" s="400">
        <v>1510500</v>
      </c>
      <c r="C67" s="400">
        <v>1361600</v>
      </c>
      <c r="D67" s="400">
        <v>225600</v>
      </c>
      <c r="E67" s="400">
        <v>139200</v>
      </c>
      <c r="F67" s="400">
        <v>16400</v>
      </c>
      <c r="G67" s="400">
        <v>13700</v>
      </c>
      <c r="H67" s="154"/>
      <c r="I67" s="154"/>
      <c r="J67" s="154"/>
      <c r="K67" s="154"/>
      <c r="L67" s="154"/>
    </row>
    <row r="68" spans="1:12" s="61" customFormat="1" ht="15" customHeight="1">
      <c r="A68" s="120" t="s">
        <v>250</v>
      </c>
      <c r="B68" s="400">
        <v>1595500</v>
      </c>
      <c r="C68" s="400">
        <v>1442300</v>
      </c>
      <c r="D68" s="400">
        <v>238300</v>
      </c>
      <c r="E68" s="400">
        <v>154500</v>
      </c>
      <c r="F68" s="400">
        <v>17500</v>
      </c>
      <c r="G68" s="400">
        <v>15200</v>
      </c>
      <c r="H68" s="154"/>
      <c r="I68" s="154"/>
      <c r="J68" s="154"/>
      <c r="K68" s="154"/>
      <c r="L68" s="154"/>
    </row>
    <row r="69" spans="1:12" s="61" customFormat="1" ht="15" customHeight="1">
      <c r="A69" s="118" t="s">
        <v>251</v>
      </c>
      <c r="B69" s="400">
        <v>1658200</v>
      </c>
      <c r="C69" s="400">
        <v>1491500</v>
      </c>
      <c r="D69" s="400">
        <v>225500</v>
      </c>
      <c r="E69" s="400">
        <v>164100</v>
      </c>
      <c r="F69" s="400">
        <v>18600</v>
      </c>
      <c r="G69" s="400">
        <v>15800</v>
      </c>
      <c r="H69" s="154"/>
      <c r="I69" s="154"/>
      <c r="J69" s="154"/>
      <c r="K69" s="154"/>
      <c r="L69" s="154"/>
    </row>
    <row r="70" spans="1:12" s="61" customFormat="1" ht="15" customHeight="1">
      <c r="A70" s="118" t="s">
        <v>252</v>
      </c>
      <c r="B70" s="400">
        <v>1804100</v>
      </c>
      <c r="C70" s="400">
        <v>1639700</v>
      </c>
      <c r="D70" s="400">
        <v>325900</v>
      </c>
      <c r="E70" s="400">
        <v>182000</v>
      </c>
      <c r="F70" s="400">
        <v>19500</v>
      </c>
      <c r="G70" s="400">
        <v>16500</v>
      </c>
      <c r="H70" s="154"/>
      <c r="I70" s="154"/>
      <c r="J70" s="154"/>
      <c r="K70" s="154"/>
      <c r="L70" s="154"/>
    </row>
    <row r="71" spans="1:12" s="61" customFormat="1" ht="15" customHeight="1">
      <c r="A71" s="118" t="s">
        <v>253</v>
      </c>
      <c r="B71" s="400">
        <v>2016700</v>
      </c>
      <c r="C71" s="400">
        <v>1842800</v>
      </c>
      <c r="D71" s="400">
        <v>390200</v>
      </c>
      <c r="E71" s="400">
        <v>179000</v>
      </c>
      <c r="F71" s="400">
        <v>16700</v>
      </c>
      <c r="G71" s="400">
        <v>14000</v>
      </c>
      <c r="H71" s="154"/>
      <c r="I71" s="154"/>
      <c r="J71" s="154"/>
      <c r="K71" s="154"/>
      <c r="L71" s="154"/>
    </row>
    <row r="72" spans="1:12" s="61" customFormat="1" ht="15" customHeight="1">
      <c r="A72" s="118" t="s">
        <v>254</v>
      </c>
      <c r="B72" s="400">
        <v>2160200</v>
      </c>
      <c r="C72" s="400">
        <v>1980300</v>
      </c>
      <c r="D72" s="400">
        <v>333700</v>
      </c>
      <c r="E72" s="400">
        <v>191600</v>
      </c>
      <c r="F72" s="400">
        <v>17000</v>
      </c>
      <c r="G72" s="400">
        <v>13600</v>
      </c>
      <c r="H72" s="154"/>
      <c r="I72" s="154"/>
      <c r="J72" s="154"/>
      <c r="K72" s="154"/>
      <c r="L72" s="154"/>
    </row>
    <row r="73" spans="1:12" s="61" customFormat="1" ht="15" customHeight="1">
      <c r="A73" s="118" t="s">
        <v>255</v>
      </c>
      <c r="B73" s="400">
        <v>2323100</v>
      </c>
      <c r="C73" s="400">
        <v>2130200</v>
      </c>
      <c r="D73" s="400">
        <v>372000</v>
      </c>
      <c r="E73" s="400">
        <v>212100</v>
      </c>
      <c r="F73" s="400">
        <v>18600</v>
      </c>
      <c r="G73" s="400">
        <v>15400</v>
      </c>
      <c r="H73" s="154"/>
      <c r="I73" s="154"/>
      <c r="J73" s="154"/>
      <c r="K73" s="154"/>
      <c r="L73" s="154"/>
    </row>
    <row r="74" spans="1:12" s="61" customFormat="1" ht="15" customHeight="1">
      <c r="A74" s="118" t="s">
        <v>256</v>
      </c>
      <c r="B74" s="400">
        <v>2546200</v>
      </c>
      <c r="C74" s="400">
        <v>2341500</v>
      </c>
      <c r="D74" s="400">
        <v>449700</v>
      </c>
      <c r="E74" s="400">
        <v>225400</v>
      </c>
      <c r="F74" s="400">
        <v>19000</v>
      </c>
      <c r="G74" s="400">
        <v>15200</v>
      </c>
      <c r="H74" s="154"/>
      <c r="I74" s="154"/>
      <c r="J74" s="154"/>
      <c r="K74" s="154"/>
      <c r="L74" s="154"/>
    </row>
    <row r="75" spans="1:12" s="61" customFormat="1" ht="15" customHeight="1">
      <c r="A75" s="118" t="s">
        <v>257</v>
      </c>
      <c r="B75" s="400">
        <v>2686500</v>
      </c>
      <c r="C75" s="400">
        <v>2423200</v>
      </c>
      <c r="D75" s="400">
        <v>372400</v>
      </c>
      <c r="E75" s="400">
        <v>233800</v>
      </c>
      <c r="F75" s="400">
        <v>20200</v>
      </c>
      <c r="G75" s="400">
        <v>15300</v>
      </c>
      <c r="H75" s="154"/>
      <c r="I75" s="154"/>
      <c r="J75" s="154"/>
      <c r="K75" s="154"/>
      <c r="L75" s="154"/>
    </row>
    <row r="76" spans="1:12" s="61" customFormat="1" ht="15" customHeight="1">
      <c r="A76" s="118" t="s">
        <v>258</v>
      </c>
      <c r="B76" s="400">
        <v>2718200</v>
      </c>
      <c r="C76" s="400">
        <v>2265500</v>
      </c>
      <c r="D76" s="400">
        <v>330100</v>
      </c>
      <c r="E76" s="400">
        <v>300500</v>
      </c>
      <c r="F76" s="400">
        <v>23500</v>
      </c>
      <c r="G76" s="400">
        <v>19400</v>
      </c>
      <c r="H76" s="154"/>
      <c r="I76" s="154"/>
      <c r="J76" s="154"/>
      <c r="K76" s="154"/>
      <c r="L76" s="154"/>
    </row>
    <row r="77" spans="1:12" ht="17.25" customHeight="1">
      <c r="A77" s="579" t="s">
        <v>259</v>
      </c>
      <c r="B77" s="579"/>
      <c r="C77" s="579"/>
      <c r="D77" s="579"/>
      <c r="E77" s="579"/>
      <c r="F77" s="579"/>
      <c r="G77" s="579"/>
      <c r="H77" s="117"/>
      <c r="I77" s="117"/>
      <c r="J77" s="117"/>
      <c r="K77" s="117"/>
      <c r="L77" s="117"/>
    </row>
    <row r="78" spans="1:12" s="61" customFormat="1" ht="15" customHeight="1">
      <c r="A78" s="118" t="s">
        <v>260</v>
      </c>
      <c r="B78" s="400">
        <v>2629884</v>
      </c>
      <c r="C78" s="400">
        <v>2359098</v>
      </c>
      <c r="D78" s="400">
        <v>365649</v>
      </c>
      <c r="E78" s="400">
        <v>509711</v>
      </c>
      <c r="F78" s="400">
        <v>24733</v>
      </c>
      <c r="G78" s="400">
        <v>21150</v>
      </c>
      <c r="H78" s="154"/>
      <c r="I78" s="154"/>
      <c r="J78" s="154"/>
      <c r="K78" s="154"/>
      <c r="L78" s="154"/>
    </row>
    <row r="79" spans="1:12" s="61" customFormat="1" ht="15" customHeight="1">
      <c r="A79" s="118" t="s">
        <v>261</v>
      </c>
      <c r="B79" s="400">
        <v>2686902</v>
      </c>
      <c r="C79" s="400">
        <v>2456091</v>
      </c>
      <c r="D79" s="400">
        <v>400557</v>
      </c>
      <c r="E79" s="400">
        <v>348443</v>
      </c>
      <c r="F79" s="400">
        <v>22129</v>
      </c>
      <c r="G79" s="400">
        <v>18462</v>
      </c>
      <c r="H79" s="154"/>
      <c r="I79" s="154"/>
      <c r="J79" s="154"/>
      <c r="K79" s="154"/>
      <c r="L79" s="154"/>
    </row>
    <row r="80" spans="1:12" s="61" customFormat="1" ht="15" customHeight="1">
      <c r="A80" s="118" t="s">
        <v>262</v>
      </c>
      <c r="B80" s="400">
        <v>2859666</v>
      </c>
      <c r="C80" s="400">
        <v>2612648</v>
      </c>
      <c r="D80" s="400">
        <v>455647</v>
      </c>
      <c r="E80" s="400">
        <v>287769</v>
      </c>
      <c r="F80" s="400">
        <v>23414</v>
      </c>
      <c r="G80" s="400">
        <v>19371</v>
      </c>
      <c r="H80" s="154"/>
      <c r="I80" s="154"/>
      <c r="J80" s="154"/>
      <c r="K80" s="154"/>
      <c r="L80" s="154"/>
    </row>
    <row r="81" spans="1:12" s="61" customFormat="1" ht="15" customHeight="1">
      <c r="A81" s="118" t="s">
        <v>263</v>
      </c>
      <c r="B81" s="400">
        <v>3044710</v>
      </c>
      <c r="C81" s="400">
        <v>2778366</v>
      </c>
      <c r="D81" s="400">
        <v>482794</v>
      </c>
      <c r="E81" s="400">
        <v>302616</v>
      </c>
      <c r="F81" s="400">
        <v>22715</v>
      </c>
      <c r="G81" s="400">
        <v>17581</v>
      </c>
      <c r="H81" s="309"/>
      <c r="I81" s="154"/>
      <c r="J81" s="154"/>
      <c r="L81" s="154"/>
    </row>
    <row r="82" spans="1:12" s="61" customFormat="1" ht="15" customHeight="1">
      <c r="A82" s="118" t="s">
        <v>264</v>
      </c>
      <c r="B82" s="400">
        <v>3250325</v>
      </c>
      <c r="C82" s="400">
        <v>2968099</v>
      </c>
      <c r="D82" s="400">
        <v>533013</v>
      </c>
      <c r="E82" s="400">
        <v>332171</v>
      </c>
      <c r="F82" s="400">
        <v>23235</v>
      </c>
      <c r="G82" s="400">
        <v>17041</v>
      </c>
      <c r="H82" s="309"/>
      <c r="I82" s="154"/>
      <c r="J82" s="154"/>
      <c r="L82" s="154"/>
    </row>
    <row r="83" spans="1:12" s="61" customFormat="1" ht="15" customHeight="1">
      <c r="A83" s="118" t="s">
        <v>265</v>
      </c>
      <c r="B83" s="400">
        <v>3464155</v>
      </c>
      <c r="C83" s="400">
        <v>3203697</v>
      </c>
      <c r="D83" s="400">
        <v>585741</v>
      </c>
      <c r="E83" s="400">
        <v>369526</v>
      </c>
      <c r="F83" s="400">
        <v>22556</v>
      </c>
      <c r="G83" s="400">
        <v>15356</v>
      </c>
      <c r="H83" s="309"/>
      <c r="I83" s="310"/>
      <c r="L83" s="154"/>
    </row>
    <row r="84" spans="1:12" s="61" customFormat="1" ht="15" customHeight="1">
      <c r="A84" s="118" t="s">
        <v>266</v>
      </c>
      <c r="B84" s="400">
        <v>3678860</v>
      </c>
      <c r="C84" s="400">
        <v>3433780</v>
      </c>
      <c r="D84" s="400">
        <v>611372</v>
      </c>
      <c r="E84" s="400">
        <v>339736</v>
      </c>
      <c r="F84" s="400">
        <v>25478</v>
      </c>
      <c r="G84" s="400">
        <v>14334</v>
      </c>
      <c r="H84" s="309"/>
      <c r="I84" s="154"/>
      <c r="L84" s="154"/>
    </row>
    <row r="85" spans="1:12" s="61" customFormat="1" ht="15" customHeight="1">
      <c r="A85" s="118" t="s">
        <v>267</v>
      </c>
      <c r="B85" s="400">
        <v>3896755</v>
      </c>
      <c r="C85" s="400">
        <v>3648478</v>
      </c>
      <c r="D85" s="400">
        <v>644750</v>
      </c>
      <c r="E85" s="400">
        <v>436526</v>
      </c>
      <c r="F85" s="400">
        <v>24327</v>
      </c>
      <c r="G85" s="400">
        <v>14918</v>
      </c>
      <c r="H85" s="309"/>
      <c r="I85" s="236"/>
      <c r="J85" s="311"/>
      <c r="L85" s="154"/>
    </row>
    <row r="86" spans="1:12" s="61" customFormat="1" ht="15" customHeight="1">
      <c r="A86" s="118" t="s">
        <v>268</v>
      </c>
      <c r="B86" s="400">
        <v>4033355</v>
      </c>
      <c r="C86" s="400">
        <v>3770022</v>
      </c>
      <c r="D86" s="400">
        <v>620285</v>
      </c>
      <c r="E86" s="400">
        <v>490738</v>
      </c>
      <c r="F86" s="400">
        <v>25629</v>
      </c>
      <c r="G86" s="400">
        <v>17164</v>
      </c>
      <c r="H86" s="309"/>
      <c r="I86" s="154"/>
      <c r="J86" s="154"/>
      <c r="K86" s="154"/>
      <c r="L86" s="154"/>
    </row>
    <row r="87" spans="1:12" s="61" customFormat="1" ht="15" customHeight="1">
      <c r="A87" s="118" t="s">
        <v>269</v>
      </c>
      <c r="B87" s="400">
        <v>4202044</v>
      </c>
      <c r="C87" s="400">
        <v>3926374</v>
      </c>
      <c r="D87" s="400">
        <v>672890</v>
      </c>
      <c r="E87" s="400">
        <v>508865</v>
      </c>
      <c r="F87" s="400">
        <v>26114</v>
      </c>
      <c r="G87" s="400">
        <v>16902</v>
      </c>
      <c r="H87" s="309"/>
      <c r="I87" s="154"/>
      <c r="J87" s="154"/>
      <c r="K87" s="154"/>
      <c r="L87" s="154"/>
    </row>
    <row r="88" spans="1:12" s="61" customFormat="1" ht="15" customHeight="1">
      <c r="A88" s="118" t="s">
        <v>270</v>
      </c>
      <c r="B88" s="400">
        <v>4350913</v>
      </c>
      <c r="C88" s="400">
        <v>4064063</v>
      </c>
      <c r="D88" s="400">
        <v>665495</v>
      </c>
      <c r="E88" s="400">
        <v>536934</v>
      </c>
      <c r="F88" s="400">
        <v>27960</v>
      </c>
      <c r="G88" s="400">
        <v>16466</v>
      </c>
      <c r="H88" s="309"/>
      <c r="I88" s="154"/>
      <c r="J88" s="154"/>
      <c r="K88" s="154"/>
      <c r="L88" s="154"/>
    </row>
    <row r="89" spans="1:12" s="61" customFormat="1" ht="15" customHeight="1">
      <c r="A89" s="118" t="s">
        <v>271</v>
      </c>
      <c r="B89" s="400">
        <v>4716126</v>
      </c>
      <c r="C89" s="400">
        <v>4410236</v>
      </c>
      <c r="D89" s="400">
        <v>810316</v>
      </c>
      <c r="E89" s="400">
        <v>437790</v>
      </c>
      <c r="F89" s="400">
        <v>25348</v>
      </c>
      <c r="G89" s="400">
        <v>10438</v>
      </c>
      <c r="H89" s="309"/>
      <c r="I89" s="154"/>
      <c r="J89" s="154"/>
      <c r="K89" s="154"/>
      <c r="L89" s="154"/>
    </row>
    <row r="90" spans="1:12" s="61" customFormat="1" ht="15" customHeight="1">
      <c r="A90" s="118" t="s">
        <v>272</v>
      </c>
      <c r="B90" s="400">
        <v>4894356</v>
      </c>
      <c r="C90" s="400">
        <v>4499342</v>
      </c>
      <c r="D90" s="400">
        <v>753168</v>
      </c>
      <c r="E90" s="400">
        <v>581824</v>
      </c>
      <c r="F90" s="400">
        <v>28859</v>
      </c>
      <c r="G90" s="400">
        <v>17035</v>
      </c>
      <c r="H90" s="309"/>
      <c r="I90" s="154"/>
      <c r="J90" s="154"/>
      <c r="K90" s="154"/>
      <c r="L90" s="154"/>
    </row>
    <row r="91" spans="1:12" s="61" customFormat="1" ht="15" customHeight="1">
      <c r="A91" s="118" t="s">
        <v>273</v>
      </c>
      <c r="B91" s="400">
        <v>5116743</v>
      </c>
      <c r="C91" s="400">
        <v>4645402</v>
      </c>
      <c r="D91" s="400">
        <v>801006</v>
      </c>
      <c r="E91" s="400">
        <v>585807</v>
      </c>
      <c r="F91" s="400">
        <v>33064</v>
      </c>
      <c r="G91" s="400">
        <v>22827</v>
      </c>
      <c r="H91" s="309"/>
      <c r="I91" s="154"/>
      <c r="J91" s="154"/>
      <c r="K91" s="154"/>
      <c r="L91" s="154"/>
    </row>
    <row r="92" spans="1:12" s="61" customFormat="1" ht="15" customHeight="1">
      <c r="A92" s="118" t="s">
        <v>274</v>
      </c>
      <c r="B92" s="400">
        <v>5350759</v>
      </c>
      <c r="C92" s="400">
        <v>4876374</v>
      </c>
      <c r="D92" s="400">
        <v>890684</v>
      </c>
      <c r="E92" s="400">
        <v>663167</v>
      </c>
      <c r="F92" s="400">
        <v>33952</v>
      </c>
      <c r="G92" s="400">
        <v>24662</v>
      </c>
      <c r="H92" s="309"/>
      <c r="I92" s="154"/>
      <c r="J92" s="154"/>
      <c r="K92" s="154"/>
      <c r="L92" s="154"/>
    </row>
    <row r="93" spans="1:12" s="61" customFormat="1" ht="15" customHeight="1">
      <c r="A93" s="489" t="s">
        <v>275</v>
      </c>
      <c r="B93" s="490">
        <v>5427787</v>
      </c>
      <c r="C93" s="490">
        <v>4872293</v>
      </c>
      <c r="D93" s="490">
        <v>801864</v>
      </c>
      <c r="E93" s="490">
        <v>726735</v>
      </c>
      <c r="F93" s="490">
        <v>36808</v>
      </c>
      <c r="G93" s="490">
        <v>24229</v>
      </c>
      <c r="H93" s="309"/>
      <c r="I93" s="154"/>
      <c r="J93" s="154"/>
      <c r="K93" s="154"/>
      <c r="L93" s="154"/>
    </row>
    <row r="94" spans="1:12" s="61" customFormat="1" ht="15" customHeight="1">
      <c r="A94" s="196"/>
      <c r="B94" s="280"/>
      <c r="C94" s="280"/>
      <c r="D94" s="196"/>
      <c r="E94" s="196"/>
      <c r="F94" s="196"/>
      <c r="G94" s="196"/>
      <c r="H94" s="312"/>
    </row>
    <row r="95" spans="1:12" s="61" customFormat="1" ht="15" customHeight="1">
      <c r="A95" s="26" t="s">
        <v>95</v>
      </c>
      <c r="B95" s="11"/>
      <c r="C95" s="11"/>
      <c r="D95" s="11"/>
      <c r="E95" s="11"/>
    </row>
    <row r="96" spans="1:12" s="61" customFormat="1" ht="15" customHeight="1">
      <c r="A96" s="62" t="s">
        <v>96</v>
      </c>
      <c r="B96" s="62"/>
      <c r="C96" s="62"/>
      <c r="D96" s="62"/>
      <c r="E96" s="62"/>
      <c r="F96" s="62"/>
      <c r="G96" s="62"/>
    </row>
    <row r="97" spans="1:8" s="61" customFormat="1" ht="15" customHeight="1">
      <c r="A97" s="62" t="s">
        <v>276</v>
      </c>
      <c r="B97" s="62"/>
      <c r="C97" s="62"/>
      <c r="D97" s="62"/>
      <c r="E97" s="62"/>
      <c r="F97" s="62"/>
      <c r="G97" s="62"/>
    </row>
    <row r="98" spans="1:8" s="61" customFormat="1" ht="15" customHeight="1">
      <c r="A98" s="62" t="s">
        <v>277</v>
      </c>
      <c r="B98" s="62"/>
      <c r="C98" s="62"/>
      <c r="D98" s="62"/>
      <c r="E98" s="62"/>
      <c r="F98" s="62"/>
      <c r="G98" s="62"/>
    </row>
    <row r="99" spans="1:8" s="61" customFormat="1" ht="15" customHeight="1">
      <c r="A99" s="73" t="s">
        <v>278</v>
      </c>
      <c r="B99" s="73"/>
      <c r="C99" s="73"/>
      <c r="D99" s="73"/>
      <c r="E99" s="73"/>
      <c r="F99" s="73"/>
      <c r="G99" s="73"/>
    </row>
    <row r="100" spans="1:8" s="61" customFormat="1" ht="15" customHeight="1">
      <c r="A100" s="62" t="s">
        <v>279</v>
      </c>
      <c r="B100" s="62"/>
      <c r="C100" s="62"/>
      <c r="D100" s="62"/>
      <c r="E100" s="62"/>
      <c r="F100" s="62"/>
      <c r="G100" s="62"/>
    </row>
    <row r="101" spans="1:8" s="61" customFormat="1" ht="15" customHeight="1">
      <c r="A101" s="73" t="s">
        <v>280</v>
      </c>
      <c r="B101" s="73"/>
      <c r="C101" s="73"/>
      <c r="D101" s="73"/>
      <c r="E101" s="73"/>
      <c r="F101" s="73"/>
      <c r="G101" s="73"/>
    </row>
    <row r="102" spans="1:8" s="11" customFormat="1" ht="15" customHeight="1">
      <c r="A102" s="73" t="s">
        <v>281</v>
      </c>
      <c r="B102" s="73"/>
      <c r="C102" s="73"/>
      <c r="D102" s="73"/>
      <c r="E102" s="73"/>
      <c r="F102" s="73"/>
      <c r="G102" s="73"/>
      <c r="H102" s="80"/>
    </row>
    <row r="103" spans="1:8" ht="40.5" customHeight="1">
      <c r="A103" s="568" t="s">
        <v>282</v>
      </c>
      <c r="B103" s="568"/>
      <c r="C103" s="568"/>
      <c r="D103" s="568"/>
      <c r="E103" s="568"/>
      <c r="F103" s="568"/>
      <c r="G103" s="568"/>
    </row>
    <row r="104" spans="1:8" s="61" customFormat="1" ht="15" customHeight="1">
      <c r="A104" s="73" t="s">
        <v>283</v>
      </c>
      <c r="B104" s="73"/>
      <c r="C104" s="73"/>
      <c r="D104" s="73"/>
      <c r="E104" s="73"/>
      <c r="F104" s="73"/>
      <c r="G104" s="73"/>
    </row>
    <row r="105" spans="1:8" s="61" customFormat="1" ht="15" customHeight="1">
      <c r="A105" s="73" t="s">
        <v>284</v>
      </c>
      <c r="B105" s="73"/>
      <c r="C105" s="73"/>
      <c r="D105" s="73"/>
      <c r="E105" s="73"/>
      <c r="F105" s="73"/>
      <c r="G105" s="73"/>
    </row>
    <row r="106" spans="1:8" s="61" customFormat="1" ht="15" customHeight="1">
      <c r="A106" s="73" t="s">
        <v>285</v>
      </c>
      <c r="B106" s="246"/>
      <c r="C106" s="247"/>
      <c r="D106" s="248"/>
      <c r="G106" s="249"/>
    </row>
    <row r="107" spans="1:8" ht="15" customHeight="1">
      <c r="A107" s="73"/>
      <c r="C107" s="121"/>
      <c r="D107" s="121"/>
    </row>
    <row r="108" spans="1:8" ht="15" customHeight="1"/>
  </sheetData>
  <mergeCells count="3">
    <mergeCell ref="A4:G4"/>
    <mergeCell ref="A77:G77"/>
    <mergeCell ref="A103:G103"/>
  </mergeCells>
  <pageMargins left="0.7" right="0.7" top="0.75" bottom="0.75" header="0.3" footer="0.3"/>
  <pageSetup paperSize="9" scale="4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R49"/>
  <sheetViews>
    <sheetView showGridLines="0" zoomScaleNormal="100" workbookViewId="0"/>
  </sheetViews>
  <sheetFormatPr baseColWidth="10" defaultColWidth="55" defaultRowHeight="13"/>
  <cols>
    <col min="1" max="1" width="77.6640625" style="11" customWidth="1"/>
    <col min="2" max="11" width="11.6640625" style="11" customWidth="1"/>
    <col min="12" max="256" width="8.5" style="11" customWidth="1"/>
    <col min="257" max="16384" width="55" style="11"/>
  </cols>
  <sheetData>
    <row r="1" spans="1:18" s="12" customFormat="1" ht="18" customHeight="1">
      <c r="A1" s="68" t="s">
        <v>74</v>
      </c>
    </row>
    <row r="2" spans="1:18" ht="18" customHeight="1">
      <c r="A2" s="68" t="s">
        <v>61</v>
      </c>
    </row>
    <row r="3" spans="1:18" ht="15" customHeight="1">
      <c r="A3" s="491"/>
      <c r="B3" s="492"/>
      <c r="C3" s="492"/>
      <c r="D3" s="493"/>
    </row>
    <row r="4" spans="1:18" s="26" customFormat="1" ht="15" customHeight="1">
      <c r="A4" s="494"/>
      <c r="B4" s="495" t="s">
        <v>75</v>
      </c>
      <c r="C4" s="495" t="s">
        <v>76</v>
      </c>
      <c r="D4" s="495" t="s">
        <v>77</v>
      </c>
      <c r="E4" s="496" t="s">
        <v>78</v>
      </c>
      <c r="F4" s="496" t="s">
        <v>79</v>
      </c>
      <c r="G4" s="496" t="s">
        <v>80</v>
      </c>
      <c r="H4" s="496" t="s">
        <v>81</v>
      </c>
      <c r="I4" s="496" t="s">
        <v>82</v>
      </c>
      <c r="J4" s="496" t="s">
        <v>83</v>
      </c>
      <c r="K4" s="496" t="s">
        <v>84</v>
      </c>
      <c r="L4" s="25"/>
    </row>
    <row r="5" spans="1:18" ht="15" customHeight="1">
      <c r="A5" s="84" t="s">
        <v>85</v>
      </c>
      <c r="B5" s="114"/>
      <c r="C5" s="114"/>
      <c r="L5" s="25"/>
    </row>
    <row r="6" spans="1:18" ht="15" customHeight="1">
      <c r="A6" s="11" t="s">
        <v>286</v>
      </c>
      <c r="B6" s="34">
        <v>376918</v>
      </c>
      <c r="C6" s="34">
        <v>413067</v>
      </c>
      <c r="D6" s="74">
        <v>466347</v>
      </c>
      <c r="E6" s="74">
        <v>483479</v>
      </c>
      <c r="F6" s="74">
        <v>510312</v>
      </c>
      <c r="G6" s="74">
        <v>413523</v>
      </c>
      <c r="H6" s="74">
        <v>557927</v>
      </c>
      <c r="I6" s="74">
        <v>557096</v>
      </c>
      <c r="J6" s="74">
        <v>631569</v>
      </c>
      <c r="K6" s="74">
        <v>692193</v>
      </c>
      <c r="L6" s="61"/>
    </row>
    <row r="7" spans="1:18" ht="15" customHeight="1">
      <c r="A7" s="15" t="s">
        <v>287</v>
      </c>
      <c r="B7" s="34">
        <v>22818</v>
      </c>
      <c r="C7" s="34">
        <v>23459</v>
      </c>
      <c r="D7" s="74">
        <v>24391</v>
      </c>
      <c r="E7" s="74">
        <v>25386</v>
      </c>
      <c r="F7" s="74">
        <v>26622</v>
      </c>
      <c r="G7" s="74">
        <v>24267</v>
      </c>
      <c r="H7" s="74">
        <v>23897</v>
      </c>
      <c r="I7" s="74">
        <v>28711</v>
      </c>
      <c r="J7" s="74">
        <v>31598</v>
      </c>
      <c r="K7" s="74">
        <v>34542</v>
      </c>
      <c r="L7" s="61"/>
      <c r="M7" s="74"/>
    </row>
    <row r="8" spans="1:18" ht="15" customHeight="1">
      <c r="B8" s="34"/>
      <c r="C8" s="34"/>
      <c r="E8" s="74"/>
      <c r="F8" s="74"/>
      <c r="G8" s="74"/>
      <c r="H8" s="74"/>
      <c r="I8" s="74"/>
      <c r="J8" s="74"/>
      <c r="K8" s="74"/>
      <c r="L8" s="61"/>
    </row>
    <row r="9" spans="1:18" s="26" customFormat="1" ht="15" customHeight="1">
      <c r="A9" s="26" t="s">
        <v>288</v>
      </c>
      <c r="B9" s="112">
        <v>399736</v>
      </c>
      <c r="C9" s="112">
        <v>436526</v>
      </c>
      <c r="D9" s="108">
        <v>490738</v>
      </c>
      <c r="E9" s="108">
        <v>508865</v>
      </c>
      <c r="F9" s="108">
        <v>536934</v>
      </c>
      <c r="G9" s="108">
        <v>437790</v>
      </c>
      <c r="H9" s="108">
        <v>581824</v>
      </c>
      <c r="I9" s="108">
        <v>585807</v>
      </c>
      <c r="J9" s="108">
        <v>663167</v>
      </c>
      <c r="K9" s="108">
        <v>726735</v>
      </c>
      <c r="L9" s="313"/>
      <c r="M9" s="74"/>
      <c r="N9" s="74"/>
      <c r="O9" s="11"/>
      <c r="P9" s="11"/>
      <c r="Q9" s="11"/>
      <c r="R9" s="11"/>
    </row>
    <row r="10" spans="1:18" ht="15" customHeight="1">
      <c r="A10" s="11" t="s">
        <v>289</v>
      </c>
      <c r="B10" s="34"/>
      <c r="C10" s="34"/>
      <c r="E10" s="74"/>
      <c r="F10" s="74"/>
      <c r="G10" s="74"/>
      <c r="H10" s="74"/>
      <c r="I10" s="74"/>
      <c r="J10" s="74"/>
      <c r="K10" s="74"/>
      <c r="L10" s="61"/>
    </row>
    <row r="11" spans="1:18" ht="15" customHeight="1">
      <c r="A11" s="11" t="s">
        <v>290</v>
      </c>
      <c r="B11" s="34">
        <v>6446</v>
      </c>
      <c r="C11" s="34">
        <v>7788</v>
      </c>
      <c r="D11" s="74">
        <v>7586</v>
      </c>
      <c r="E11" s="74">
        <v>7526</v>
      </c>
      <c r="F11" s="74">
        <v>7813</v>
      </c>
      <c r="G11" s="74">
        <v>4892</v>
      </c>
      <c r="H11" s="74">
        <v>6846</v>
      </c>
      <c r="I11" s="74">
        <v>7505</v>
      </c>
      <c r="J11" s="74">
        <v>7648</v>
      </c>
      <c r="K11" s="74">
        <v>6448</v>
      </c>
      <c r="L11" s="61"/>
    </row>
    <row r="12" spans="1:18" ht="15" customHeight="1">
      <c r="B12" s="34"/>
      <c r="C12" s="34"/>
      <c r="E12" s="74"/>
      <c r="F12" s="74"/>
      <c r="G12" s="74"/>
      <c r="H12" s="74"/>
      <c r="I12" s="74"/>
      <c r="J12" s="74"/>
      <c r="K12" s="74"/>
      <c r="L12" s="61"/>
    </row>
    <row r="13" spans="1:18" s="26" customFormat="1" ht="15" customHeight="1">
      <c r="A13" s="497" t="s">
        <v>291</v>
      </c>
      <c r="B13" s="498">
        <v>393290</v>
      </c>
      <c r="C13" s="498">
        <v>428738</v>
      </c>
      <c r="D13" s="499">
        <v>483152</v>
      </c>
      <c r="E13" s="499">
        <v>501339</v>
      </c>
      <c r="F13" s="499">
        <v>529121</v>
      </c>
      <c r="G13" s="499">
        <v>432898</v>
      </c>
      <c r="H13" s="499">
        <v>574978</v>
      </c>
      <c r="I13" s="499">
        <v>578302</v>
      </c>
      <c r="J13" s="499">
        <v>655519</v>
      </c>
      <c r="K13" s="499">
        <v>720287</v>
      </c>
      <c r="L13" s="313"/>
    </row>
    <row r="14" spans="1:18" s="26" customFormat="1" ht="15" customHeight="1">
      <c r="A14" s="84" t="s">
        <v>3</v>
      </c>
      <c r="B14" s="111"/>
      <c r="C14" s="111"/>
      <c r="D14" s="111"/>
      <c r="E14" s="111"/>
      <c r="F14" s="111"/>
      <c r="G14" s="111"/>
      <c r="H14" s="111"/>
      <c r="I14" s="111"/>
      <c r="J14" s="111"/>
      <c r="K14" s="111"/>
      <c r="L14" s="25"/>
    </row>
    <row r="15" spans="1:18" ht="15" customHeight="1">
      <c r="A15" s="11" t="s">
        <v>286</v>
      </c>
      <c r="B15" s="34">
        <v>353177</v>
      </c>
      <c r="C15" s="34">
        <v>387370</v>
      </c>
      <c r="D15" s="74">
        <v>440606</v>
      </c>
      <c r="E15" s="74">
        <v>455297</v>
      </c>
      <c r="F15" s="74">
        <v>480777</v>
      </c>
      <c r="G15" s="74">
        <v>386858</v>
      </c>
      <c r="H15" s="74">
        <v>525087</v>
      </c>
      <c r="I15" s="74">
        <v>525354</v>
      </c>
      <c r="J15" s="74">
        <v>597182</v>
      </c>
      <c r="K15" s="74">
        <v>652248</v>
      </c>
      <c r="L15" s="61"/>
    </row>
    <row r="16" spans="1:18" ht="15" customHeight="1">
      <c r="A16" s="15" t="s">
        <v>287</v>
      </c>
      <c r="B16" s="34">
        <v>21216</v>
      </c>
      <c r="C16" s="34">
        <v>21693</v>
      </c>
      <c r="D16" s="74">
        <v>22405</v>
      </c>
      <c r="E16" s="74">
        <v>23590</v>
      </c>
      <c r="F16" s="74">
        <v>24662</v>
      </c>
      <c r="G16" s="74">
        <v>22860</v>
      </c>
      <c r="H16" s="74">
        <v>22391</v>
      </c>
      <c r="I16" s="74">
        <v>26839</v>
      </c>
      <c r="J16" s="74">
        <v>29596</v>
      </c>
      <c r="K16" s="74">
        <v>32559</v>
      </c>
      <c r="L16" s="61"/>
    </row>
    <row r="17" spans="1:12" ht="15" customHeight="1">
      <c r="A17" s="15"/>
      <c r="B17" s="34"/>
      <c r="C17" s="34"/>
      <c r="D17" s="74"/>
      <c r="E17" s="74"/>
      <c r="F17" s="74"/>
      <c r="G17" s="74"/>
      <c r="H17" s="74"/>
      <c r="I17" s="74"/>
      <c r="J17" s="74"/>
      <c r="K17" s="74"/>
      <c r="L17" s="61"/>
    </row>
    <row r="18" spans="1:12" s="26" customFormat="1" ht="15" customHeight="1">
      <c r="A18" s="26" t="s">
        <v>288</v>
      </c>
      <c r="B18" s="112">
        <v>374393</v>
      </c>
      <c r="C18" s="112">
        <v>409063</v>
      </c>
      <c r="D18" s="108">
        <v>463011</v>
      </c>
      <c r="E18" s="108">
        <v>478887</v>
      </c>
      <c r="F18" s="108">
        <v>505439</v>
      </c>
      <c r="G18" s="108">
        <v>409718</v>
      </c>
      <c r="H18" s="108">
        <v>547478</v>
      </c>
      <c r="I18" s="108">
        <v>552193</v>
      </c>
      <c r="J18" s="108">
        <v>626778</v>
      </c>
      <c r="K18" s="108">
        <v>684807</v>
      </c>
      <c r="L18" s="313"/>
    </row>
    <row r="19" spans="1:12" ht="15" customHeight="1">
      <c r="A19" s="11" t="s">
        <v>289</v>
      </c>
      <c r="B19" s="34"/>
      <c r="C19" s="34"/>
      <c r="E19" s="74"/>
      <c r="F19" s="74"/>
      <c r="G19" s="74"/>
      <c r="H19" s="74"/>
      <c r="I19" s="74"/>
      <c r="J19" s="74"/>
      <c r="K19" s="74"/>
      <c r="L19" s="61"/>
    </row>
    <row r="20" spans="1:12" ht="15" customHeight="1">
      <c r="A20" s="11" t="s">
        <v>290</v>
      </c>
      <c r="B20" s="34">
        <v>6044</v>
      </c>
      <c r="C20" s="34">
        <v>7221</v>
      </c>
      <c r="D20" s="74">
        <v>6941</v>
      </c>
      <c r="E20" s="74">
        <v>6801</v>
      </c>
      <c r="F20" s="74">
        <v>7113</v>
      </c>
      <c r="G20" s="74">
        <v>4392</v>
      </c>
      <c r="H20" s="74">
        <v>6224</v>
      </c>
      <c r="I20" s="74">
        <v>6918</v>
      </c>
      <c r="J20" s="74">
        <v>7113</v>
      </c>
      <c r="K20" s="74">
        <v>5981</v>
      </c>
      <c r="L20" s="61"/>
    </row>
    <row r="21" spans="1:12" ht="15" customHeight="1">
      <c r="B21" s="34"/>
      <c r="C21" s="34"/>
      <c r="E21" s="74"/>
      <c r="F21" s="74"/>
      <c r="G21" s="74"/>
      <c r="H21" s="74"/>
      <c r="I21" s="74"/>
      <c r="J21" s="74"/>
      <c r="K21" s="74"/>
      <c r="L21" s="61"/>
    </row>
    <row r="22" spans="1:12" s="26" customFormat="1" ht="15" customHeight="1">
      <c r="A22" s="500" t="s">
        <v>291</v>
      </c>
      <c r="B22" s="498">
        <v>368349</v>
      </c>
      <c r="C22" s="498">
        <v>401842</v>
      </c>
      <c r="D22" s="499">
        <v>456070</v>
      </c>
      <c r="E22" s="499">
        <v>472086</v>
      </c>
      <c r="F22" s="499">
        <v>498326</v>
      </c>
      <c r="G22" s="499">
        <v>405326</v>
      </c>
      <c r="H22" s="499">
        <v>541254</v>
      </c>
      <c r="I22" s="499">
        <v>545275</v>
      </c>
      <c r="J22" s="499">
        <v>619665</v>
      </c>
      <c r="K22" s="499">
        <v>678826</v>
      </c>
      <c r="L22" s="313"/>
    </row>
    <row r="23" spans="1:12" ht="15" customHeight="1">
      <c r="A23" s="84" t="s">
        <v>4</v>
      </c>
      <c r="B23" s="114"/>
      <c r="C23" s="114"/>
      <c r="L23" s="25"/>
    </row>
    <row r="24" spans="1:12" ht="15" customHeight="1">
      <c r="A24" s="11" t="s">
        <v>286</v>
      </c>
      <c r="B24" s="34">
        <v>19989</v>
      </c>
      <c r="C24" s="34">
        <v>21891</v>
      </c>
      <c r="D24" s="74">
        <v>21964</v>
      </c>
      <c r="E24" s="74">
        <v>23856</v>
      </c>
      <c r="F24" s="74">
        <v>24812</v>
      </c>
      <c r="G24" s="74">
        <v>22365</v>
      </c>
      <c r="H24" s="74">
        <v>27331</v>
      </c>
      <c r="I24" s="74">
        <v>26639</v>
      </c>
      <c r="J24" s="74">
        <v>28399</v>
      </c>
      <c r="K24" s="74">
        <v>29849</v>
      </c>
      <c r="L24" s="61"/>
    </row>
    <row r="25" spans="1:12" ht="15" customHeight="1">
      <c r="A25" s="15" t="s">
        <v>287</v>
      </c>
      <c r="B25" s="34">
        <v>1224</v>
      </c>
      <c r="C25" s="34">
        <v>1393</v>
      </c>
      <c r="D25" s="74">
        <v>1696</v>
      </c>
      <c r="E25" s="74">
        <v>1564</v>
      </c>
      <c r="F25" s="74">
        <v>1339</v>
      </c>
      <c r="G25" s="74">
        <v>1146</v>
      </c>
      <c r="H25" s="74">
        <v>1263</v>
      </c>
      <c r="I25" s="74">
        <v>1512</v>
      </c>
      <c r="J25" s="74">
        <v>1739</v>
      </c>
      <c r="K25" s="74">
        <v>1652</v>
      </c>
      <c r="L25" s="61"/>
    </row>
    <row r="26" spans="1:12" ht="15" customHeight="1">
      <c r="B26" s="34"/>
      <c r="C26" s="34"/>
      <c r="E26" s="74"/>
      <c r="F26" s="74"/>
      <c r="G26" s="74"/>
      <c r="H26" s="74"/>
      <c r="I26" s="74"/>
      <c r="J26" s="74"/>
      <c r="K26" s="74"/>
      <c r="L26" s="61"/>
    </row>
    <row r="27" spans="1:12" s="26" customFormat="1" ht="15" customHeight="1">
      <c r="A27" s="26" t="s">
        <v>288</v>
      </c>
      <c r="B27" s="112">
        <v>21213</v>
      </c>
      <c r="C27" s="112">
        <v>23284</v>
      </c>
      <c r="D27" s="108">
        <v>23660</v>
      </c>
      <c r="E27" s="108">
        <v>25420</v>
      </c>
      <c r="F27" s="108">
        <v>26151</v>
      </c>
      <c r="G27" s="108">
        <v>23511</v>
      </c>
      <c r="H27" s="108">
        <v>28594</v>
      </c>
      <c r="I27" s="108">
        <v>28151</v>
      </c>
      <c r="J27" s="108">
        <v>30138</v>
      </c>
      <c r="K27" s="108">
        <v>31501</v>
      </c>
      <c r="L27" s="313"/>
    </row>
    <row r="28" spans="1:12" ht="15" customHeight="1">
      <c r="A28" s="11" t="s">
        <v>289</v>
      </c>
      <c r="B28" s="34"/>
      <c r="C28" s="34"/>
      <c r="E28" s="74"/>
      <c r="F28" s="74"/>
      <c r="G28" s="74"/>
      <c r="H28" s="74"/>
      <c r="I28" s="74"/>
      <c r="J28" s="74"/>
      <c r="K28" s="74"/>
      <c r="L28" s="61"/>
    </row>
    <row r="29" spans="1:12" ht="15" customHeight="1">
      <c r="A29" s="11" t="s">
        <v>290</v>
      </c>
      <c r="B29" s="34">
        <v>302</v>
      </c>
      <c r="C29" s="34">
        <v>396</v>
      </c>
      <c r="D29" s="11">
        <v>495</v>
      </c>
      <c r="E29" s="74">
        <v>541</v>
      </c>
      <c r="F29" s="74">
        <v>531</v>
      </c>
      <c r="G29" s="74">
        <v>385</v>
      </c>
      <c r="H29" s="74">
        <v>475</v>
      </c>
      <c r="I29" s="74">
        <v>455</v>
      </c>
      <c r="J29" s="74">
        <v>421</v>
      </c>
      <c r="K29" s="74">
        <v>362</v>
      </c>
      <c r="L29" s="61"/>
    </row>
    <row r="30" spans="1:12" ht="15" customHeight="1">
      <c r="B30" s="34"/>
      <c r="C30" s="34"/>
      <c r="E30" s="74"/>
      <c r="F30" s="74"/>
      <c r="G30" s="74"/>
      <c r="H30" s="74"/>
      <c r="I30" s="74"/>
      <c r="J30" s="74"/>
      <c r="K30" s="74"/>
      <c r="L30" s="61"/>
    </row>
    <row r="31" spans="1:12" s="26" customFormat="1" ht="15" customHeight="1">
      <c r="A31" s="500" t="s">
        <v>291</v>
      </c>
      <c r="B31" s="498">
        <v>20911</v>
      </c>
      <c r="C31" s="498">
        <v>22888</v>
      </c>
      <c r="D31" s="499">
        <v>23165</v>
      </c>
      <c r="E31" s="499">
        <v>24879</v>
      </c>
      <c r="F31" s="499">
        <v>25620</v>
      </c>
      <c r="G31" s="499">
        <v>23126</v>
      </c>
      <c r="H31" s="499">
        <v>28119</v>
      </c>
      <c r="I31" s="499">
        <v>27696</v>
      </c>
      <c r="J31" s="499">
        <v>29717</v>
      </c>
      <c r="K31" s="499">
        <v>31139</v>
      </c>
      <c r="L31" s="313"/>
    </row>
    <row r="32" spans="1:12" ht="15" customHeight="1">
      <c r="A32" s="84" t="s">
        <v>5</v>
      </c>
      <c r="B32" s="114"/>
      <c r="C32" s="114"/>
      <c r="L32" s="25"/>
    </row>
    <row r="33" spans="1:12" ht="15" customHeight="1">
      <c r="A33" s="11" t="s">
        <v>286</v>
      </c>
      <c r="B33" s="34">
        <v>3752</v>
      </c>
      <c r="C33" s="34">
        <v>3806</v>
      </c>
      <c r="D33" s="74">
        <v>3777</v>
      </c>
      <c r="E33" s="74">
        <v>4326</v>
      </c>
      <c r="F33" s="74">
        <v>4723</v>
      </c>
      <c r="G33" s="74">
        <v>4300</v>
      </c>
      <c r="H33" s="74">
        <v>5509</v>
      </c>
      <c r="I33" s="74">
        <v>5103</v>
      </c>
      <c r="J33" s="74">
        <v>5988</v>
      </c>
      <c r="K33" s="74">
        <v>10096</v>
      </c>
      <c r="L33" s="61"/>
    </row>
    <row r="34" spans="1:12" ht="15" customHeight="1">
      <c r="A34" s="15" t="s">
        <v>287</v>
      </c>
      <c r="B34" s="34">
        <v>378</v>
      </c>
      <c r="C34" s="34">
        <v>373</v>
      </c>
      <c r="D34" s="11">
        <v>290</v>
      </c>
      <c r="E34" s="74">
        <v>232</v>
      </c>
      <c r="F34" s="74">
        <v>621</v>
      </c>
      <c r="G34" s="74">
        <v>261</v>
      </c>
      <c r="H34" s="74">
        <v>243</v>
      </c>
      <c r="I34" s="74">
        <v>360</v>
      </c>
      <c r="J34" s="74">
        <v>263</v>
      </c>
      <c r="K34" s="74">
        <v>331</v>
      </c>
      <c r="L34" s="61"/>
    </row>
    <row r="35" spans="1:12" ht="15" customHeight="1">
      <c r="B35" s="34"/>
      <c r="C35" s="34"/>
      <c r="E35" s="74"/>
      <c r="F35" s="74"/>
      <c r="G35" s="74"/>
      <c r="H35" s="74"/>
      <c r="I35" s="74"/>
      <c r="J35" s="74"/>
      <c r="K35" s="74"/>
      <c r="L35" s="61"/>
    </row>
    <row r="36" spans="1:12" s="26" customFormat="1" ht="15" customHeight="1">
      <c r="A36" s="26" t="s">
        <v>288</v>
      </c>
      <c r="B36" s="112">
        <v>4130</v>
      </c>
      <c r="C36" s="112">
        <v>4179</v>
      </c>
      <c r="D36" s="108">
        <v>4067</v>
      </c>
      <c r="E36" s="108">
        <v>4558</v>
      </c>
      <c r="F36" s="108">
        <v>5344</v>
      </c>
      <c r="G36" s="108">
        <v>4561</v>
      </c>
      <c r="H36" s="108">
        <v>5752</v>
      </c>
      <c r="I36" s="108">
        <v>5463</v>
      </c>
      <c r="J36" s="108">
        <v>6251</v>
      </c>
      <c r="K36" s="108">
        <v>10427</v>
      </c>
      <c r="L36" s="313"/>
    </row>
    <row r="37" spans="1:12" ht="15" customHeight="1">
      <c r="A37" s="11" t="s">
        <v>289</v>
      </c>
      <c r="B37" s="34"/>
      <c r="C37" s="34"/>
      <c r="E37" s="74"/>
      <c r="F37" s="74"/>
      <c r="G37" s="74"/>
      <c r="H37" s="74"/>
      <c r="I37" s="74"/>
      <c r="J37" s="74"/>
      <c r="K37" s="74"/>
      <c r="L37" s="61"/>
    </row>
    <row r="38" spans="1:12" ht="15" customHeight="1">
      <c r="A38" s="11" t="s">
        <v>290</v>
      </c>
      <c r="B38" s="34">
        <v>100</v>
      </c>
      <c r="C38" s="34">
        <v>171</v>
      </c>
      <c r="D38" s="11">
        <v>150</v>
      </c>
      <c r="E38" s="74">
        <v>184</v>
      </c>
      <c r="F38" s="74">
        <v>169</v>
      </c>
      <c r="G38" s="74">
        <v>115</v>
      </c>
      <c r="H38" s="74">
        <v>147</v>
      </c>
      <c r="I38" s="74">
        <v>132</v>
      </c>
      <c r="J38" s="74">
        <v>114</v>
      </c>
      <c r="K38" s="74">
        <v>105</v>
      </c>
      <c r="L38" s="61"/>
    </row>
    <row r="39" spans="1:12" ht="15" customHeight="1">
      <c r="B39" s="34"/>
      <c r="C39" s="34"/>
      <c r="E39" s="74"/>
      <c r="F39" s="74"/>
      <c r="G39" s="74"/>
      <c r="H39" s="74"/>
      <c r="I39" s="74"/>
      <c r="J39" s="74"/>
      <c r="K39" s="74"/>
      <c r="L39" s="61"/>
    </row>
    <row r="40" spans="1:12" s="26" customFormat="1" ht="15" customHeight="1">
      <c r="A40" s="500" t="s">
        <v>291</v>
      </c>
      <c r="B40" s="498">
        <v>4030</v>
      </c>
      <c r="C40" s="498">
        <v>4008</v>
      </c>
      <c r="D40" s="499">
        <v>3917</v>
      </c>
      <c r="E40" s="499">
        <v>4374</v>
      </c>
      <c r="F40" s="499">
        <v>5175</v>
      </c>
      <c r="G40" s="499">
        <v>4446</v>
      </c>
      <c r="H40" s="499">
        <v>5605</v>
      </c>
      <c r="I40" s="499">
        <v>5331</v>
      </c>
      <c r="J40" s="499">
        <v>6137</v>
      </c>
      <c r="K40" s="499">
        <v>10322</v>
      </c>
      <c r="L40" s="313"/>
    </row>
    <row r="41" spans="1:12" ht="15" customHeight="1"/>
    <row r="42" spans="1:12" ht="15" customHeight="1">
      <c r="A42" s="26" t="s">
        <v>95</v>
      </c>
    </row>
    <row r="43" spans="1:12" s="61" customFormat="1" ht="15" customHeight="1">
      <c r="A43" s="62" t="s">
        <v>96</v>
      </c>
      <c r="B43" s="62"/>
      <c r="C43" s="62"/>
      <c r="D43" s="62"/>
      <c r="E43" s="62"/>
      <c r="F43" s="62"/>
      <c r="G43" s="62"/>
      <c r="H43" s="62"/>
      <c r="I43" s="62"/>
      <c r="J43" s="62"/>
      <c r="K43" s="62"/>
    </row>
    <row r="44" spans="1:12" ht="15" customHeight="1">
      <c r="A44" s="73" t="s">
        <v>292</v>
      </c>
      <c r="B44" s="73"/>
      <c r="C44" s="73"/>
      <c r="D44" s="73"/>
      <c r="E44" s="73"/>
      <c r="F44" s="73"/>
      <c r="G44" s="73"/>
      <c r="H44" s="73"/>
      <c r="I44" s="73"/>
      <c r="J44" s="73"/>
      <c r="K44" s="73"/>
    </row>
    <row r="45" spans="1:12" ht="15" customHeight="1">
      <c r="A45" s="580"/>
      <c r="B45" s="581"/>
      <c r="C45" s="581"/>
      <c r="D45" s="581"/>
      <c r="E45" s="581"/>
      <c r="F45" s="581"/>
      <c r="G45" s="581"/>
      <c r="H45" s="581"/>
      <c r="I45" s="581"/>
    </row>
    <row r="46" spans="1:12" ht="15" customHeight="1"/>
    <row r="47" spans="1:12" ht="15" customHeight="1"/>
    <row r="48" spans="1:12" ht="15" customHeight="1"/>
    <row r="49" s="11" customFormat="1" ht="15" customHeight="1"/>
  </sheetData>
  <mergeCells count="1">
    <mergeCell ref="A45:I45"/>
  </mergeCells>
  <pageMargins left="0.7" right="0.7" top="0.75" bottom="0.75" header="0.3" footer="0.3"/>
  <pageSetup paperSize="9" scale="6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ID76"/>
  <sheetViews>
    <sheetView showGridLines="0" zoomScaleNormal="100" workbookViewId="0"/>
  </sheetViews>
  <sheetFormatPr baseColWidth="10" defaultColWidth="56" defaultRowHeight="14"/>
  <cols>
    <col min="1" max="1" width="73.33203125" style="11" customWidth="1"/>
    <col min="2" max="11" width="12.6640625" style="11" customWidth="1"/>
    <col min="12" max="12" width="8.5" style="25" customWidth="1"/>
    <col min="13" max="255" width="8.5" style="11" customWidth="1"/>
    <col min="256" max="16384" width="56" style="11"/>
  </cols>
  <sheetData>
    <row r="1" spans="1:12" s="12" customFormat="1" ht="18" customHeight="1">
      <c r="A1" s="68" t="s">
        <v>74</v>
      </c>
      <c r="L1" s="25"/>
    </row>
    <row r="2" spans="1:12" ht="18" customHeight="1">
      <c r="A2" s="68" t="s">
        <v>293</v>
      </c>
      <c r="B2" s="98"/>
      <c r="C2" s="98"/>
    </row>
    <row r="3" spans="1:12" ht="15" customHeight="1">
      <c r="A3" s="98"/>
    </row>
    <row r="4" spans="1:12" s="26" customFormat="1" ht="15" customHeight="1">
      <c r="A4" s="501"/>
      <c r="B4" s="502" t="s">
        <v>75</v>
      </c>
      <c r="C4" s="503" t="s">
        <v>294</v>
      </c>
      <c r="D4" s="504" t="s">
        <v>77</v>
      </c>
      <c r="E4" s="504" t="s">
        <v>78</v>
      </c>
      <c r="F4" s="504" t="s">
        <v>79</v>
      </c>
      <c r="G4" s="504" t="s">
        <v>80</v>
      </c>
      <c r="H4" s="504" t="s">
        <v>81</v>
      </c>
      <c r="I4" s="504" t="s">
        <v>82</v>
      </c>
      <c r="J4" s="504" t="s">
        <v>83</v>
      </c>
      <c r="K4" s="504" t="s">
        <v>84</v>
      </c>
      <c r="L4" s="25"/>
    </row>
    <row r="5" spans="1:12" ht="15" customHeight="1">
      <c r="A5" s="360" t="s">
        <v>85</v>
      </c>
      <c r="B5" s="361"/>
      <c r="C5" s="361"/>
      <c r="D5" s="362"/>
      <c r="E5" s="362"/>
      <c r="F5" s="362"/>
      <c r="G5" s="362"/>
      <c r="H5" s="362"/>
      <c r="I5" s="362"/>
      <c r="J5" s="362"/>
      <c r="K5" s="362"/>
    </row>
    <row r="6" spans="1:12" ht="15" customHeight="1">
      <c r="A6" s="101" t="s">
        <v>295</v>
      </c>
      <c r="B6" s="100">
        <v>3551</v>
      </c>
      <c r="C6" s="100">
        <v>3668</v>
      </c>
      <c r="D6" s="74">
        <v>3311</v>
      </c>
      <c r="E6" s="74">
        <v>3714</v>
      </c>
      <c r="F6" s="74">
        <v>3761</v>
      </c>
      <c r="G6" s="74">
        <v>1061</v>
      </c>
      <c r="H6" s="74">
        <v>916</v>
      </c>
      <c r="I6" s="74">
        <v>2534</v>
      </c>
      <c r="J6" s="74">
        <v>3501</v>
      </c>
      <c r="K6" s="74">
        <v>4017</v>
      </c>
      <c r="L6" s="61"/>
    </row>
    <row r="7" spans="1:12" ht="15" customHeight="1">
      <c r="A7" s="101" t="s">
        <v>296</v>
      </c>
      <c r="B7" s="100">
        <v>10242</v>
      </c>
      <c r="C7" s="100">
        <v>10739</v>
      </c>
      <c r="D7" s="74">
        <v>13384</v>
      </c>
      <c r="E7" s="74">
        <v>12695</v>
      </c>
      <c r="F7" s="74">
        <v>12183</v>
      </c>
      <c r="G7" s="74">
        <v>8743</v>
      </c>
      <c r="H7" s="74">
        <v>15728</v>
      </c>
      <c r="I7" s="74">
        <v>20005</v>
      </c>
      <c r="J7" s="74">
        <v>20940</v>
      </c>
      <c r="K7" s="74">
        <v>19942</v>
      </c>
      <c r="L7" s="61"/>
    </row>
    <row r="8" spans="1:12" ht="15" customHeight="1">
      <c r="A8" s="109" t="s">
        <v>297</v>
      </c>
      <c r="B8" s="100">
        <v>541</v>
      </c>
      <c r="C8" s="100">
        <v>511</v>
      </c>
      <c r="D8" s="11">
        <v>469</v>
      </c>
      <c r="E8" s="11">
        <v>493</v>
      </c>
      <c r="F8" s="11">
        <v>522</v>
      </c>
      <c r="G8" s="11">
        <v>634</v>
      </c>
      <c r="H8" s="11">
        <v>391</v>
      </c>
      <c r="I8" s="11">
        <v>288</v>
      </c>
      <c r="J8" s="11">
        <v>221</v>
      </c>
      <c r="K8" s="11">
        <v>270</v>
      </c>
      <c r="L8" s="61"/>
    </row>
    <row r="9" spans="1:12" ht="15" customHeight="1">
      <c r="A9" s="106" t="s">
        <v>298</v>
      </c>
      <c r="B9" s="99">
        <v>14334</v>
      </c>
      <c r="C9" s="99">
        <v>14918</v>
      </c>
      <c r="D9" s="108">
        <v>17164</v>
      </c>
      <c r="E9" s="108">
        <v>16902</v>
      </c>
      <c r="F9" s="108">
        <v>16466</v>
      </c>
      <c r="G9" s="108">
        <v>10438</v>
      </c>
      <c r="H9" s="108">
        <v>17035</v>
      </c>
      <c r="I9" s="108">
        <v>22827</v>
      </c>
      <c r="J9" s="108">
        <v>24662</v>
      </c>
      <c r="K9" s="108">
        <v>24229</v>
      </c>
      <c r="L9" s="61"/>
    </row>
    <row r="10" spans="1:12" ht="15" customHeight="1">
      <c r="A10" s="101" t="s">
        <v>299</v>
      </c>
      <c r="B10" s="100">
        <v>11144</v>
      </c>
      <c r="C10" s="100">
        <v>9409</v>
      </c>
      <c r="D10" s="74">
        <v>8465</v>
      </c>
      <c r="E10" s="74">
        <v>9212</v>
      </c>
      <c r="F10" s="74">
        <v>11494</v>
      </c>
      <c r="G10" s="74">
        <v>14910</v>
      </c>
      <c r="H10" s="74">
        <v>11824</v>
      </c>
      <c r="I10" s="74">
        <v>10237</v>
      </c>
      <c r="J10" s="74">
        <v>9290</v>
      </c>
      <c r="K10" s="74">
        <v>12579</v>
      </c>
      <c r="L10" s="61"/>
    </row>
    <row r="11" spans="1:12" ht="15" customHeight="1">
      <c r="A11" s="106" t="s">
        <v>300</v>
      </c>
      <c r="B11" s="99">
        <v>25478</v>
      </c>
      <c r="C11" s="99">
        <v>24327</v>
      </c>
      <c r="D11" s="108">
        <v>25629</v>
      </c>
      <c r="E11" s="108">
        <v>26114</v>
      </c>
      <c r="F11" s="108">
        <v>27960</v>
      </c>
      <c r="G11" s="108">
        <v>25348</v>
      </c>
      <c r="H11" s="108">
        <v>28859</v>
      </c>
      <c r="I11" s="108">
        <v>33064</v>
      </c>
      <c r="J11" s="108">
        <v>33952</v>
      </c>
      <c r="K11" s="108">
        <v>36808</v>
      </c>
      <c r="L11" s="61"/>
    </row>
    <row r="12" spans="1:12" ht="15" customHeight="1">
      <c r="A12" s="101"/>
      <c r="B12" s="100"/>
      <c r="C12" s="100"/>
      <c r="L12" s="61"/>
    </row>
    <row r="13" spans="1:12" ht="15" customHeight="1">
      <c r="A13" s="101" t="s">
        <v>301</v>
      </c>
      <c r="B13" s="100">
        <v>592</v>
      </c>
      <c r="C13" s="100">
        <v>497</v>
      </c>
      <c r="D13" s="11">
        <v>342</v>
      </c>
      <c r="E13" s="11">
        <v>359</v>
      </c>
      <c r="F13" s="11">
        <v>570</v>
      </c>
      <c r="G13" s="11">
        <v>398</v>
      </c>
      <c r="H13" s="11">
        <v>403</v>
      </c>
      <c r="I13" s="11">
        <v>477</v>
      </c>
      <c r="J13" s="11">
        <v>832</v>
      </c>
      <c r="K13" s="11">
        <v>1141</v>
      </c>
      <c r="L13" s="61"/>
    </row>
    <row r="14" spans="1:12" ht="15" customHeight="1">
      <c r="A14" s="101" t="s">
        <v>302</v>
      </c>
      <c r="B14" s="100">
        <v>1722</v>
      </c>
      <c r="C14" s="100">
        <v>1818</v>
      </c>
      <c r="D14" s="74">
        <v>1570</v>
      </c>
      <c r="E14" s="74">
        <v>1897</v>
      </c>
      <c r="F14" s="74">
        <v>1861</v>
      </c>
      <c r="G14" s="74">
        <v>1354</v>
      </c>
      <c r="H14" s="74">
        <v>958</v>
      </c>
      <c r="I14" s="74">
        <v>1318</v>
      </c>
      <c r="J14" s="74">
        <v>1710</v>
      </c>
      <c r="K14" s="74">
        <v>1674</v>
      </c>
      <c r="L14" s="61"/>
    </row>
    <row r="15" spans="1:12" ht="15" customHeight="1">
      <c r="A15" s="101" t="s">
        <v>303</v>
      </c>
      <c r="B15" s="100">
        <v>409</v>
      </c>
      <c r="C15" s="100">
        <v>391</v>
      </c>
      <c r="D15" s="11">
        <v>351</v>
      </c>
      <c r="E15" s="11">
        <v>374</v>
      </c>
      <c r="F15" s="11">
        <v>354</v>
      </c>
      <c r="G15" s="11">
        <v>249</v>
      </c>
      <c r="H15" s="11">
        <v>110</v>
      </c>
      <c r="I15" s="11">
        <v>141</v>
      </c>
      <c r="J15" s="11">
        <v>206</v>
      </c>
      <c r="K15" s="11">
        <v>218</v>
      </c>
      <c r="L15" s="61"/>
    </row>
    <row r="16" spans="1:12" ht="15" customHeight="1">
      <c r="A16" s="258" t="s">
        <v>304</v>
      </c>
      <c r="B16" s="259">
        <v>0</v>
      </c>
      <c r="C16" s="259">
        <v>0</v>
      </c>
      <c r="D16" s="30">
        <v>0</v>
      </c>
      <c r="E16" s="30">
        <v>0</v>
      </c>
      <c r="F16" s="30">
        <v>0</v>
      </c>
      <c r="G16" s="30">
        <v>0</v>
      </c>
      <c r="H16" s="30">
        <v>0</v>
      </c>
      <c r="I16" s="30">
        <v>0</v>
      </c>
      <c r="J16" s="30">
        <v>0</v>
      </c>
      <c r="K16" s="30">
        <v>0</v>
      </c>
      <c r="L16" s="196"/>
    </row>
    <row r="17" spans="1:14" ht="15" customHeight="1">
      <c r="A17" s="106" t="s">
        <v>305</v>
      </c>
      <c r="B17" s="99">
        <v>2723</v>
      </c>
      <c r="C17" s="99">
        <v>2706</v>
      </c>
      <c r="D17" s="108">
        <v>2263</v>
      </c>
      <c r="E17" s="108">
        <v>2630</v>
      </c>
      <c r="F17" s="108">
        <v>2785</v>
      </c>
      <c r="G17" s="108">
        <v>2001</v>
      </c>
      <c r="H17" s="108">
        <v>1471</v>
      </c>
      <c r="I17" s="108">
        <v>1936</v>
      </c>
      <c r="J17" s="108">
        <v>2748</v>
      </c>
      <c r="K17" s="108">
        <v>3033</v>
      </c>
      <c r="L17" s="61"/>
    </row>
    <row r="18" spans="1:14" ht="15" customHeight="1">
      <c r="A18" s="109"/>
      <c r="B18" s="100"/>
      <c r="C18" s="100"/>
      <c r="L18" s="61"/>
    </row>
    <row r="19" spans="1:14" s="26" customFormat="1" ht="15" customHeight="1">
      <c r="A19" s="106" t="s">
        <v>306</v>
      </c>
      <c r="B19" s="107">
        <v>28201</v>
      </c>
      <c r="C19" s="107">
        <v>27033</v>
      </c>
      <c r="D19" s="108">
        <v>27892</v>
      </c>
      <c r="E19" s="108">
        <v>28744</v>
      </c>
      <c r="F19" s="108">
        <v>30745</v>
      </c>
      <c r="G19" s="108">
        <v>27349</v>
      </c>
      <c r="H19" s="108">
        <v>30330</v>
      </c>
      <c r="I19" s="108">
        <v>35000</v>
      </c>
      <c r="J19" s="108">
        <v>36700</v>
      </c>
      <c r="K19" s="108">
        <v>39841</v>
      </c>
      <c r="L19" s="61"/>
      <c r="N19" s="11"/>
    </row>
    <row r="20" spans="1:14" s="26" customFormat="1" ht="15" customHeight="1">
      <c r="A20" s="106"/>
      <c r="B20" s="107"/>
      <c r="C20" s="107"/>
      <c r="D20" s="108"/>
      <c r="E20" s="108"/>
      <c r="F20" s="108"/>
      <c r="G20" s="108"/>
      <c r="H20" s="108"/>
      <c r="I20" s="108"/>
      <c r="J20" s="108"/>
      <c r="K20" s="108"/>
      <c r="L20" s="61"/>
      <c r="N20" s="11"/>
    </row>
    <row r="21" spans="1:14" s="26" customFormat="1" ht="15" customHeight="1">
      <c r="A21" s="360" t="s">
        <v>3</v>
      </c>
      <c r="B21" s="363"/>
      <c r="C21" s="363"/>
      <c r="D21" s="364"/>
      <c r="E21" s="364"/>
      <c r="F21" s="364"/>
      <c r="G21" s="364"/>
      <c r="H21" s="364"/>
      <c r="I21" s="364"/>
      <c r="J21" s="364"/>
      <c r="K21" s="364"/>
      <c r="L21" s="25"/>
    </row>
    <row r="22" spans="1:14" ht="15" customHeight="1">
      <c r="A22" s="101" t="s">
        <v>295</v>
      </c>
      <c r="B22" s="105">
        <v>2788</v>
      </c>
      <c r="C22" s="105">
        <v>2894</v>
      </c>
      <c r="D22" s="74">
        <v>2642</v>
      </c>
      <c r="E22" s="74">
        <v>2955</v>
      </c>
      <c r="F22" s="74">
        <v>2934</v>
      </c>
      <c r="G22" s="74">
        <v>865</v>
      </c>
      <c r="H22" s="74">
        <v>735</v>
      </c>
      <c r="I22" s="74">
        <v>2174</v>
      </c>
      <c r="J22" s="74">
        <v>2964</v>
      </c>
      <c r="K22" s="74">
        <v>3398</v>
      </c>
      <c r="L22" s="61"/>
    </row>
    <row r="23" spans="1:14" ht="15" customHeight="1">
      <c r="A23" s="101" t="s">
        <v>296</v>
      </c>
      <c r="B23" s="105">
        <v>9878</v>
      </c>
      <c r="C23" s="105">
        <v>10383</v>
      </c>
      <c r="D23" s="74">
        <v>13007</v>
      </c>
      <c r="E23" s="74">
        <v>12252</v>
      </c>
      <c r="F23" s="74">
        <v>11774</v>
      </c>
      <c r="G23" s="74">
        <v>8432</v>
      </c>
      <c r="H23" s="74">
        <v>14959</v>
      </c>
      <c r="I23" s="74">
        <v>19078</v>
      </c>
      <c r="J23" s="74">
        <v>20088</v>
      </c>
      <c r="K23" s="74">
        <v>19124</v>
      </c>
      <c r="L23" s="61"/>
    </row>
    <row r="24" spans="1:14" ht="15" customHeight="1">
      <c r="A24" s="101" t="s">
        <v>297</v>
      </c>
      <c r="B24" s="105">
        <v>505</v>
      </c>
      <c r="C24" s="105">
        <v>484</v>
      </c>
      <c r="D24" s="11">
        <v>438</v>
      </c>
      <c r="E24" s="74">
        <v>471</v>
      </c>
      <c r="F24" s="74">
        <v>505</v>
      </c>
      <c r="G24" s="74">
        <v>606</v>
      </c>
      <c r="H24" s="74">
        <v>381</v>
      </c>
      <c r="I24" s="74">
        <v>269</v>
      </c>
      <c r="J24" s="74">
        <v>209</v>
      </c>
      <c r="K24" s="74">
        <v>257</v>
      </c>
      <c r="L24" s="61"/>
    </row>
    <row r="25" spans="1:14" ht="15" customHeight="1">
      <c r="A25" s="106" t="s">
        <v>298</v>
      </c>
      <c r="B25" s="107">
        <v>13171</v>
      </c>
      <c r="C25" s="107">
        <v>13761</v>
      </c>
      <c r="D25" s="108">
        <v>16087</v>
      </c>
      <c r="E25" s="108">
        <v>15678</v>
      </c>
      <c r="F25" s="108">
        <v>15213</v>
      </c>
      <c r="G25" s="108">
        <v>9903</v>
      </c>
      <c r="H25" s="108">
        <v>16075</v>
      </c>
      <c r="I25" s="108">
        <v>21521</v>
      </c>
      <c r="J25" s="108">
        <v>23261</v>
      </c>
      <c r="K25" s="108">
        <v>22779</v>
      </c>
      <c r="L25" s="61"/>
    </row>
    <row r="26" spans="1:14" ht="15" customHeight="1">
      <c r="A26" s="101" t="s">
        <v>299</v>
      </c>
      <c r="B26" s="105">
        <v>10260</v>
      </c>
      <c r="C26" s="105">
        <v>8712</v>
      </c>
      <c r="D26" s="74">
        <v>7848</v>
      </c>
      <c r="E26" s="74">
        <v>8612</v>
      </c>
      <c r="F26" s="74">
        <v>10663</v>
      </c>
      <c r="G26" s="74">
        <v>13903</v>
      </c>
      <c r="H26" s="74">
        <v>10985</v>
      </c>
      <c r="I26" s="74">
        <v>9494</v>
      </c>
      <c r="J26" s="74">
        <v>8618</v>
      </c>
      <c r="K26" s="74">
        <v>11750</v>
      </c>
      <c r="L26" s="61"/>
    </row>
    <row r="27" spans="1:14" ht="15" customHeight="1">
      <c r="A27" s="106" t="s">
        <v>300</v>
      </c>
      <c r="B27" s="107">
        <v>23431</v>
      </c>
      <c r="C27" s="107">
        <v>22473</v>
      </c>
      <c r="D27" s="108">
        <v>23935</v>
      </c>
      <c r="E27" s="108">
        <v>24290</v>
      </c>
      <c r="F27" s="108">
        <v>25876</v>
      </c>
      <c r="G27" s="108">
        <v>23806</v>
      </c>
      <c r="H27" s="108">
        <v>27060</v>
      </c>
      <c r="I27" s="108">
        <v>31015</v>
      </c>
      <c r="J27" s="108">
        <v>31879</v>
      </c>
      <c r="K27" s="108">
        <v>34529</v>
      </c>
      <c r="L27" s="61"/>
    </row>
    <row r="28" spans="1:14" ht="15" customHeight="1">
      <c r="A28" s="101"/>
      <c r="B28" s="105"/>
      <c r="C28" s="105"/>
      <c r="E28" s="74"/>
      <c r="F28" s="74"/>
      <c r="G28" s="74"/>
      <c r="H28" s="74"/>
      <c r="I28" s="74"/>
      <c r="J28" s="74"/>
      <c r="K28" s="74"/>
      <c r="L28" s="61"/>
    </row>
    <row r="29" spans="1:14" ht="15" customHeight="1">
      <c r="A29" s="101" t="s">
        <v>301</v>
      </c>
      <c r="B29" s="105">
        <v>445</v>
      </c>
      <c r="C29" s="105">
        <v>396</v>
      </c>
      <c r="D29" s="11">
        <v>311</v>
      </c>
      <c r="E29" s="74">
        <v>320</v>
      </c>
      <c r="F29" s="74">
        <v>547</v>
      </c>
      <c r="G29" s="74">
        <v>388</v>
      </c>
      <c r="H29" s="74">
        <v>389</v>
      </c>
      <c r="I29" s="74">
        <v>472</v>
      </c>
      <c r="J29" s="74">
        <v>825</v>
      </c>
      <c r="K29" s="74">
        <v>1128</v>
      </c>
      <c r="L29" s="61"/>
    </row>
    <row r="30" spans="1:14" ht="15" customHeight="1">
      <c r="A30" s="101" t="s">
        <v>302</v>
      </c>
      <c r="B30" s="105">
        <v>1545</v>
      </c>
      <c r="C30" s="105">
        <v>1640</v>
      </c>
      <c r="D30" s="74">
        <v>1456</v>
      </c>
      <c r="E30" s="74">
        <v>1759</v>
      </c>
      <c r="F30" s="74">
        <v>1767</v>
      </c>
      <c r="G30" s="74">
        <v>1286</v>
      </c>
      <c r="H30" s="74">
        <v>902</v>
      </c>
      <c r="I30" s="74">
        <v>1262</v>
      </c>
      <c r="J30" s="74">
        <v>1631</v>
      </c>
      <c r="K30" s="74">
        <v>1592</v>
      </c>
      <c r="L30" s="61"/>
    </row>
    <row r="31" spans="1:14" ht="15" customHeight="1">
      <c r="A31" s="101" t="s">
        <v>303</v>
      </c>
      <c r="B31" s="105">
        <v>364</v>
      </c>
      <c r="C31" s="105">
        <v>352</v>
      </c>
      <c r="D31" s="11">
        <v>324</v>
      </c>
      <c r="E31" s="74">
        <v>348</v>
      </c>
      <c r="F31" s="74">
        <v>328</v>
      </c>
      <c r="G31" s="74">
        <v>227</v>
      </c>
      <c r="H31" s="74">
        <v>103</v>
      </c>
      <c r="I31" s="74">
        <v>124</v>
      </c>
      <c r="J31" s="74">
        <v>184</v>
      </c>
      <c r="K31" s="74">
        <v>202</v>
      </c>
      <c r="L31" s="61"/>
    </row>
    <row r="32" spans="1:14" ht="15" customHeight="1">
      <c r="A32" s="106" t="s">
        <v>305</v>
      </c>
      <c r="B32" s="107">
        <v>2354</v>
      </c>
      <c r="C32" s="107">
        <v>2388</v>
      </c>
      <c r="D32" s="108">
        <v>2091</v>
      </c>
      <c r="E32" s="108">
        <v>2427</v>
      </c>
      <c r="F32" s="108">
        <v>2642</v>
      </c>
      <c r="G32" s="108">
        <v>1901</v>
      </c>
      <c r="H32" s="108">
        <v>1394</v>
      </c>
      <c r="I32" s="108">
        <v>1858</v>
      </c>
      <c r="J32" s="108">
        <v>2640</v>
      </c>
      <c r="K32" s="108">
        <v>2922</v>
      </c>
      <c r="L32" s="61"/>
    </row>
    <row r="33" spans="1:238" ht="15" customHeight="1">
      <c r="A33" s="101"/>
      <c r="B33" s="105"/>
      <c r="C33" s="105"/>
      <c r="L33" s="61"/>
    </row>
    <row r="34" spans="1:238" s="26" customFormat="1" ht="15" customHeight="1">
      <c r="A34" s="106" t="s">
        <v>307</v>
      </c>
      <c r="B34" s="107">
        <v>25785</v>
      </c>
      <c r="C34" s="107">
        <v>24861</v>
      </c>
      <c r="D34" s="108">
        <v>26026</v>
      </c>
      <c r="E34" s="108">
        <v>26717</v>
      </c>
      <c r="F34" s="108">
        <v>28518</v>
      </c>
      <c r="G34" s="108">
        <v>25707</v>
      </c>
      <c r="H34" s="108">
        <v>28454</v>
      </c>
      <c r="I34" s="108">
        <v>32873</v>
      </c>
      <c r="J34" s="108">
        <v>34519</v>
      </c>
      <c r="K34" s="108">
        <v>37451</v>
      </c>
      <c r="L34" s="61"/>
      <c r="N34" s="11"/>
    </row>
    <row r="35" spans="1:238" s="26" customFormat="1" ht="15" customHeight="1">
      <c r="A35" s="106"/>
      <c r="B35" s="107"/>
      <c r="C35" s="107"/>
      <c r="D35" s="108"/>
      <c r="E35" s="108"/>
      <c r="F35" s="108"/>
      <c r="G35" s="108"/>
      <c r="H35" s="108"/>
      <c r="I35" s="108"/>
      <c r="J35" s="108"/>
      <c r="K35" s="108"/>
      <c r="L35" s="61"/>
      <c r="N35" s="11"/>
    </row>
    <row r="36" spans="1:238" ht="15" customHeight="1">
      <c r="A36" s="360" t="s">
        <v>4</v>
      </c>
      <c r="B36" s="361"/>
      <c r="C36" s="361"/>
      <c r="D36" s="362"/>
      <c r="E36" s="362"/>
      <c r="F36" s="362"/>
      <c r="G36" s="362"/>
      <c r="H36" s="362"/>
      <c r="I36" s="362"/>
      <c r="J36" s="362"/>
      <c r="K36" s="362"/>
    </row>
    <row r="37" spans="1:238" ht="15" customHeight="1">
      <c r="A37" s="101" t="s">
        <v>295</v>
      </c>
      <c r="B37" s="105">
        <v>559</v>
      </c>
      <c r="C37" s="105">
        <v>519</v>
      </c>
      <c r="D37" s="11">
        <v>522</v>
      </c>
      <c r="E37" s="11">
        <v>574</v>
      </c>
      <c r="F37" s="11">
        <v>600</v>
      </c>
      <c r="G37" s="11">
        <v>178</v>
      </c>
      <c r="H37" s="11">
        <v>147</v>
      </c>
      <c r="I37" s="11">
        <v>324</v>
      </c>
      <c r="J37" s="11">
        <v>438</v>
      </c>
      <c r="K37" s="11">
        <v>499</v>
      </c>
      <c r="L37" s="61"/>
    </row>
    <row r="38" spans="1:238" ht="15" customHeight="1">
      <c r="A38" s="101" t="s">
        <v>296</v>
      </c>
      <c r="B38" s="105">
        <v>283</v>
      </c>
      <c r="C38" s="105">
        <v>271</v>
      </c>
      <c r="D38" s="11">
        <v>313</v>
      </c>
      <c r="E38" s="11">
        <v>340</v>
      </c>
      <c r="F38" s="11">
        <v>322</v>
      </c>
      <c r="G38" s="11">
        <v>259</v>
      </c>
      <c r="H38" s="11">
        <v>676</v>
      </c>
      <c r="I38" s="11">
        <v>789</v>
      </c>
      <c r="J38" s="11">
        <v>727</v>
      </c>
      <c r="K38" s="11">
        <v>680</v>
      </c>
      <c r="L38" s="61"/>
    </row>
    <row r="39" spans="1:238" ht="15" customHeight="1">
      <c r="A39" s="109" t="s">
        <v>297</v>
      </c>
      <c r="B39" s="105">
        <v>16</v>
      </c>
      <c r="C39" s="105">
        <v>9</v>
      </c>
      <c r="D39" s="11">
        <v>17</v>
      </c>
      <c r="E39" s="11">
        <v>15</v>
      </c>
      <c r="F39" s="11">
        <v>10</v>
      </c>
      <c r="G39" s="11">
        <v>17</v>
      </c>
      <c r="H39" s="11">
        <v>9</v>
      </c>
      <c r="I39" s="11">
        <v>15</v>
      </c>
      <c r="J39" s="11">
        <v>10</v>
      </c>
      <c r="K39" s="11">
        <v>9</v>
      </c>
      <c r="L39" s="61"/>
    </row>
    <row r="40" spans="1:238" ht="15" customHeight="1">
      <c r="A40" s="106" t="s">
        <v>298</v>
      </c>
      <c r="B40" s="107">
        <v>858</v>
      </c>
      <c r="C40" s="107">
        <v>799</v>
      </c>
      <c r="D40" s="26">
        <v>852</v>
      </c>
      <c r="E40" s="26">
        <v>929</v>
      </c>
      <c r="F40" s="26">
        <v>932</v>
      </c>
      <c r="G40" s="26">
        <v>454</v>
      </c>
      <c r="H40" s="26">
        <v>832</v>
      </c>
      <c r="I40" s="26">
        <v>1128</v>
      </c>
      <c r="J40" s="26">
        <v>1175</v>
      </c>
      <c r="K40" s="26">
        <v>1188</v>
      </c>
      <c r="L40" s="61"/>
    </row>
    <row r="41" spans="1:238" ht="15" customHeight="1">
      <c r="A41" s="101" t="s">
        <v>299</v>
      </c>
      <c r="B41" s="105">
        <v>808</v>
      </c>
      <c r="C41" s="105">
        <v>607</v>
      </c>
      <c r="D41" s="11">
        <v>538</v>
      </c>
      <c r="E41" s="11">
        <v>508</v>
      </c>
      <c r="F41" s="11">
        <v>706</v>
      </c>
      <c r="G41" s="11">
        <v>914</v>
      </c>
      <c r="H41" s="11">
        <v>735</v>
      </c>
      <c r="I41" s="11">
        <v>641</v>
      </c>
      <c r="J41" s="11">
        <v>542</v>
      </c>
      <c r="K41" s="11">
        <v>663</v>
      </c>
      <c r="L41" s="61"/>
    </row>
    <row r="42" spans="1:238" ht="15" customHeight="1">
      <c r="A42" s="106" t="s">
        <v>300</v>
      </c>
      <c r="B42" s="107">
        <v>1666</v>
      </c>
      <c r="C42" s="107">
        <v>1406</v>
      </c>
      <c r="D42" s="108">
        <v>1390</v>
      </c>
      <c r="E42" s="108">
        <v>1437</v>
      </c>
      <c r="F42" s="108">
        <v>1638</v>
      </c>
      <c r="G42" s="108">
        <v>1368</v>
      </c>
      <c r="H42" s="108">
        <v>1567</v>
      </c>
      <c r="I42" s="108">
        <v>1769</v>
      </c>
      <c r="J42" s="108">
        <v>1717</v>
      </c>
      <c r="K42" s="108">
        <v>1851</v>
      </c>
      <c r="L42" s="61"/>
    </row>
    <row r="43" spans="1:238" ht="15" customHeight="1">
      <c r="A43" s="101"/>
      <c r="B43" s="105"/>
      <c r="C43" s="105"/>
      <c r="L43" s="61"/>
    </row>
    <row r="44" spans="1:238" ht="15" customHeight="1">
      <c r="A44" s="101" t="s">
        <v>301</v>
      </c>
      <c r="B44" s="105">
        <v>9</v>
      </c>
      <c r="C44" s="105">
        <v>6</v>
      </c>
      <c r="D44" s="11">
        <v>6</v>
      </c>
      <c r="E44" s="11">
        <v>4</v>
      </c>
      <c r="F44" s="11">
        <v>2</v>
      </c>
      <c r="G44" s="11">
        <v>1</v>
      </c>
      <c r="H44" s="11">
        <v>1</v>
      </c>
      <c r="I44" s="11">
        <v>1</v>
      </c>
      <c r="J44" s="11">
        <v>1</v>
      </c>
      <c r="K44" s="11">
        <v>3</v>
      </c>
      <c r="L44" s="61"/>
    </row>
    <row r="45" spans="1:238" ht="15" customHeight="1">
      <c r="A45" s="101" t="s">
        <v>302</v>
      </c>
      <c r="B45" s="105">
        <v>134</v>
      </c>
      <c r="C45" s="105">
        <v>142</v>
      </c>
      <c r="D45" s="11">
        <v>98</v>
      </c>
      <c r="E45" s="11">
        <v>115</v>
      </c>
      <c r="F45" s="11">
        <v>71</v>
      </c>
      <c r="G45" s="11">
        <v>60</v>
      </c>
      <c r="H45" s="11">
        <v>46</v>
      </c>
      <c r="I45" s="11">
        <v>43</v>
      </c>
      <c r="J45" s="11">
        <v>64</v>
      </c>
      <c r="K45" s="11">
        <v>59</v>
      </c>
      <c r="L45" s="61"/>
    </row>
    <row r="46" spans="1:238" ht="15" customHeight="1">
      <c r="A46" s="101" t="s">
        <v>303</v>
      </c>
      <c r="B46" s="105">
        <v>9</v>
      </c>
      <c r="C46" s="105">
        <v>10</v>
      </c>
      <c r="D46" s="11">
        <v>3</v>
      </c>
      <c r="E46" s="11">
        <v>5</v>
      </c>
      <c r="F46" s="11">
        <v>2</v>
      </c>
      <c r="G46" s="11">
        <v>7</v>
      </c>
      <c r="H46" s="11">
        <v>1</v>
      </c>
      <c r="I46" s="11">
        <v>3</v>
      </c>
      <c r="J46" s="11">
        <v>2</v>
      </c>
      <c r="K46" s="11">
        <v>0</v>
      </c>
      <c r="L46" s="61"/>
    </row>
    <row r="47" spans="1:238" s="30" customFormat="1" ht="15" customHeight="1">
      <c r="A47" s="258" t="s">
        <v>304</v>
      </c>
      <c r="B47" s="260">
        <v>0</v>
      </c>
      <c r="C47" s="260">
        <v>0</v>
      </c>
      <c r="D47" s="30">
        <v>0</v>
      </c>
      <c r="E47" s="30">
        <v>0</v>
      </c>
      <c r="F47" s="30">
        <v>0</v>
      </c>
      <c r="G47" s="30">
        <v>0</v>
      </c>
      <c r="H47" s="30">
        <v>0</v>
      </c>
      <c r="I47" s="30">
        <v>0</v>
      </c>
      <c r="J47" s="30">
        <v>0</v>
      </c>
      <c r="K47" s="30">
        <v>0</v>
      </c>
      <c r="L47" s="196"/>
    </row>
    <row r="48" spans="1:238" ht="15" customHeight="1">
      <c r="A48" s="106" t="s">
        <v>305</v>
      </c>
      <c r="B48" s="107">
        <v>152</v>
      </c>
      <c r="C48" s="107">
        <v>158</v>
      </c>
      <c r="D48" s="26">
        <v>107</v>
      </c>
      <c r="E48" s="26">
        <v>124</v>
      </c>
      <c r="F48" s="26">
        <v>75</v>
      </c>
      <c r="G48" s="26">
        <v>68</v>
      </c>
      <c r="H48" s="26">
        <v>48</v>
      </c>
      <c r="I48" s="26">
        <v>47</v>
      </c>
      <c r="J48" s="26">
        <v>67</v>
      </c>
      <c r="K48" s="26">
        <v>62</v>
      </c>
      <c r="L48" s="61"/>
      <c r="M48" s="30"/>
      <c r="N48" s="30"/>
      <c r="O48" s="30"/>
      <c r="P48" s="30"/>
      <c r="Q48" s="30"/>
      <c r="R48" s="30"/>
      <c r="S48" s="30"/>
      <c r="T48" s="30"/>
      <c r="U48" s="30"/>
      <c r="V48" s="30"/>
      <c r="W48" s="30"/>
      <c r="X48" s="30"/>
      <c r="Y48" s="30"/>
      <c r="Z48" s="30"/>
      <c r="AA48" s="30"/>
      <c r="AB48" s="30"/>
      <c r="AC48" s="30"/>
      <c r="AD48" s="30"/>
      <c r="AE48" s="30"/>
      <c r="AF48" s="30"/>
      <c r="AG48" s="30"/>
      <c r="AH48" s="30"/>
      <c r="AI48" s="30"/>
      <c r="AJ48" s="30"/>
      <c r="AK48" s="30"/>
      <c r="AL48" s="30"/>
      <c r="AM48" s="30"/>
      <c r="AN48" s="30"/>
      <c r="AO48" s="30"/>
      <c r="AP48" s="30"/>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S48" s="30"/>
      <c r="BT48" s="30"/>
      <c r="BU48" s="30"/>
      <c r="BV48" s="30"/>
      <c r="BW48" s="30"/>
      <c r="BX48" s="30"/>
      <c r="BY48" s="30"/>
      <c r="BZ48" s="30"/>
      <c r="CA48" s="30"/>
      <c r="CB48" s="30"/>
      <c r="CC48" s="30"/>
      <c r="CD48" s="30"/>
      <c r="CE48" s="30"/>
      <c r="CF48" s="30"/>
      <c r="CG48" s="30"/>
      <c r="CH48" s="30"/>
      <c r="CI48" s="30"/>
      <c r="CJ48" s="30"/>
      <c r="CK48" s="30"/>
      <c r="CL48" s="30"/>
      <c r="CM48" s="30"/>
      <c r="CN48" s="30"/>
      <c r="CO48" s="30"/>
      <c r="CP48" s="30"/>
      <c r="CQ48" s="30"/>
      <c r="CR48" s="30"/>
      <c r="CS48" s="30"/>
      <c r="CT48" s="30"/>
      <c r="CU48" s="30"/>
      <c r="CV48" s="30"/>
      <c r="CW48" s="30"/>
      <c r="CX48" s="30"/>
      <c r="CY48" s="30"/>
      <c r="CZ48" s="30"/>
      <c r="DA48" s="30"/>
      <c r="DB48" s="30"/>
      <c r="DC48" s="30"/>
      <c r="DD48" s="30"/>
      <c r="DE48" s="30"/>
      <c r="DF48" s="30"/>
      <c r="DG48" s="30"/>
      <c r="DH48" s="30"/>
      <c r="DI48" s="30"/>
      <c r="DJ48" s="30"/>
      <c r="DK48" s="30"/>
      <c r="DL48" s="30"/>
      <c r="DM48" s="30"/>
      <c r="DN48" s="30"/>
      <c r="DO48" s="30"/>
      <c r="DP48" s="30"/>
      <c r="DQ48" s="30"/>
      <c r="DR48" s="30"/>
      <c r="DS48" s="30"/>
      <c r="DT48" s="30"/>
      <c r="DU48" s="30"/>
      <c r="DV48" s="30"/>
      <c r="DW48" s="30"/>
      <c r="DX48" s="30"/>
      <c r="DY48" s="30"/>
      <c r="DZ48" s="30"/>
      <c r="EA48" s="30"/>
      <c r="EB48" s="30"/>
      <c r="EC48" s="30"/>
      <c r="ED48" s="30"/>
      <c r="EE48" s="30"/>
      <c r="EF48" s="30"/>
      <c r="EG48" s="30"/>
      <c r="EH48" s="30"/>
      <c r="EI48" s="30"/>
      <c r="EJ48" s="30"/>
      <c r="EK48" s="30"/>
      <c r="EL48" s="30"/>
      <c r="EM48" s="30"/>
      <c r="EN48" s="30"/>
      <c r="EO48" s="30"/>
      <c r="EP48" s="30"/>
      <c r="EQ48" s="30"/>
      <c r="ER48" s="30"/>
      <c r="ES48" s="30"/>
      <c r="ET48" s="30"/>
      <c r="EU48" s="30"/>
      <c r="EV48" s="30"/>
      <c r="EW48" s="30"/>
      <c r="EX48" s="30"/>
      <c r="EY48" s="30"/>
      <c r="EZ48" s="30"/>
      <c r="FA48" s="30"/>
      <c r="FB48" s="30"/>
      <c r="FC48" s="30"/>
      <c r="FD48" s="30"/>
      <c r="FE48" s="30"/>
      <c r="FF48" s="30"/>
      <c r="FG48" s="30"/>
      <c r="FH48" s="30"/>
      <c r="FI48" s="30"/>
      <c r="FJ48" s="30"/>
      <c r="FK48" s="30"/>
      <c r="FL48" s="30"/>
      <c r="FM48" s="30"/>
      <c r="FN48" s="30"/>
      <c r="FO48" s="30"/>
      <c r="FP48" s="30"/>
      <c r="FQ48" s="30"/>
      <c r="FR48" s="30"/>
      <c r="FS48" s="30"/>
      <c r="FT48" s="30"/>
      <c r="FU48" s="30"/>
      <c r="FV48" s="30"/>
      <c r="FW48" s="30"/>
      <c r="FX48" s="30"/>
      <c r="FY48" s="30"/>
      <c r="FZ48" s="30"/>
      <c r="GA48" s="30"/>
      <c r="GB48" s="30"/>
      <c r="GC48" s="30"/>
      <c r="GD48" s="30"/>
      <c r="GE48" s="30"/>
      <c r="GF48" s="30"/>
      <c r="GG48" s="30"/>
      <c r="GH48" s="30"/>
      <c r="GI48" s="30"/>
      <c r="GJ48" s="30"/>
      <c r="GK48" s="30"/>
      <c r="GL48" s="30"/>
      <c r="GM48" s="30"/>
      <c r="GN48" s="30"/>
      <c r="GO48" s="30"/>
      <c r="GP48" s="30"/>
      <c r="GQ48" s="30"/>
      <c r="GR48" s="30"/>
      <c r="GS48" s="30"/>
      <c r="GT48" s="30"/>
      <c r="GU48" s="30"/>
      <c r="GV48" s="30"/>
      <c r="GW48" s="30"/>
      <c r="GX48" s="30"/>
      <c r="GY48" s="30"/>
      <c r="GZ48" s="30"/>
      <c r="HA48" s="30"/>
      <c r="HB48" s="30"/>
      <c r="HC48" s="30"/>
      <c r="HD48" s="30"/>
      <c r="HE48" s="30"/>
      <c r="HF48" s="30"/>
      <c r="HG48" s="30"/>
      <c r="HH48" s="30"/>
      <c r="HI48" s="30"/>
      <c r="HJ48" s="30"/>
      <c r="HK48" s="30"/>
      <c r="HL48" s="30"/>
      <c r="HM48" s="30"/>
      <c r="HN48" s="30"/>
      <c r="HO48" s="30"/>
      <c r="HP48" s="30"/>
      <c r="HQ48" s="30"/>
      <c r="HR48" s="30"/>
      <c r="HS48" s="30"/>
      <c r="HT48" s="30"/>
      <c r="HU48" s="30"/>
      <c r="HV48" s="30"/>
      <c r="HW48" s="30"/>
      <c r="HX48" s="30"/>
      <c r="HY48" s="30"/>
      <c r="HZ48" s="30"/>
      <c r="IA48" s="30"/>
      <c r="IB48" s="30"/>
      <c r="IC48" s="30"/>
      <c r="ID48" s="30"/>
    </row>
    <row r="49" spans="1:238" ht="15" customHeight="1">
      <c r="A49" s="109"/>
      <c r="B49" s="105"/>
      <c r="C49" s="105"/>
      <c r="L49" s="61"/>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c r="AX49" s="30"/>
      <c r="AY49" s="30"/>
      <c r="AZ49" s="30"/>
      <c r="BA49" s="30"/>
      <c r="BB49" s="30"/>
      <c r="BC49" s="30"/>
      <c r="BD49" s="30"/>
      <c r="BE49" s="30"/>
      <c r="BF49" s="30"/>
      <c r="BG49" s="30"/>
      <c r="BH49" s="30"/>
      <c r="BI49" s="30"/>
      <c r="BJ49" s="30"/>
      <c r="BK49" s="30"/>
      <c r="BL49" s="30"/>
      <c r="BM49" s="30"/>
      <c r="BN49" s="30"/>
      <c r="BO49" s="30"/>
      <c r="BP49" s="30"/>
      <c r="BQ49" s="30"/>
      <c r="BR49" s="30"/>
      <c r="BS49" s="30"/>
      <c r="BT49" s="30"/>
      <c r="BU49" s="30"/>
      <c r="BV49" s="30"/>
      <c r="BW49" s="30"/>
      <c r="BX49" s="30"/>
      <c r="BY49" s="30"/>
      <c r="BZ49" s="30"/>
      <c r="CA49" s="30"/>
      <c r="CB49" s="30"/>
      <c r="CC49" s="30"/>
      <c r="CD49" s="30"/>
      <c r="CE49" s="30"/>
      <c r="CF49" s="30"/>
      <c r="CG49" s="30"/>
      <c r="CH49" s="30"/>
      <c r="CI49" s="30"/>
      <c r="CJ49" s="30"/>
      <c r="CK49" s="30"/>
      <c r="CL49" s="30"/>
      <c r="CM49" s="30"/>
      <c r="CN49" s="30"/>
      <c r="CO49" s="30"/>
      <c r="CP49" s="30"/>
      <c r="CQ49" s="30"/>
      <c r="CR49" s="30"/>
      <c r="CS49" s="30"/>
      <c r="CT49" s="30"/>
      <c r="CU49" s="30"/>
      <c r="CV49" s="30"/>
      <c r="CW49" s="30"/>
      <c r="CX49" s="30"/>
      <c r="CY49" s="30"/>
      <c r="CZ49" s="30"/>
      <c r="DA49" s="30"/>
      <c r="DB49" s="30"/>
      <c r="DC49" s="30"/>
      <c r="DD49" s="30"/>
      <c r="DE49" s="30"/>
      <c r="DF49" s="30"/>
      <c r="DG49" s="30"/>
      <c r="DH49" s="30"/>
      <c r="DI49" s="30"/>
      <c r="DJ49" s="30"/>
      <c r="DK49" s="30"/>
      <c r="DL49" s="30"/>
      <c r="DM49" s="30"/>
      <c r="DN49" s="30"/>
      <c r="DO49" s="30"/>
      <c r="DP49" s="30"/>
      <c r="DQ49" s="30"/>
      <c r="DR49" s="30"/>
      <c r="DS49" s="30"/>
      <c r="DT49" s="30"/>
      <c r="DU49" s="30"/>
      <c r="DV49" s="30"/>
      <c r="DW49" s="30"/>
      <c r="DX49" s="30"/>
      <c r="DY49" s="30"/>
      <c r="DZ49" s="30"/>
      <c r="EA49" s="30"/>
      <c r="EB49" s="30"/>
      <c r="EC49" s="30"/>
      <c r="ED49" s="30"/>
      <c r="EE49" s="30"/>
      <c r="EF49" s="30"/>
      <c r="EG49" s="30"/>
      <c r="EH49" s="30"/>
      <c r="EI49" s="30"/>
      <c r="EJ49" s="30"/>
      <c r="EK49" s="30"/>
      <c r="EL49" s="30"/>
      <c r="EM49" s="30"/>
      <c r="EN49" s="30"/>
      <c r="EO49" s="30"/>
      <c r="EP49" s="30"/>
      <c r="EQ49" s="30"/>
      <c r="ER49" s="30"/>
      <c r="ES49" s="30"/>
      <c r="ET49" s="30"/>
      <c r="EU49" s="30"/>
      <c r="EV49" s="30"/>
      <c r="EW49" s="30"/>
      <c r="EX49" s="30"/>
      <c r="EY49" s="30"/>
      <c r="EZ49" s="30"/>
      <c r="FA49" s="30"/>
      <c r="FB49" s="30"/>
      <c r="FC49" s="30"/>
      <c r="FD49" s="30"/>
      <c r="FE49" s="30"/>
      <c r="FF49" s="30"/>
      <c r="FG49" s="30"/>
      <c r="FH49" s="30"/>
      <c r="FI49" s="30"/>
      <c r="FJ49" s="30"/>
      <c r="FK49" s="30"/>
      <c r="FL49" s="30"/>
      <c r="FM49" s="30"/>
      <c r="FN49" s="30"/>
      <c r="FO49" s="30"/>
      <c r="FP49" s="30"/>
      <c r="FQ49" s="30"/>
      <c r="FR49" s="30"/>
      <c r="FS49" s="30"/>
      <c r="FT49" s="30"/>
      <c r="FU49" s="30"/>
      <c r="FV49" s="30"/>
      <c r="FW49" s="30"/>
      <c r="FX49" s="30"/>
      <c r="FY49" s="30"/>
      <c r="FZ49" s="30"/>
      <c r="GA49" s="30"/>
      <c r="GB49" s="30"/>
      <c r="GC49" s="30"/>
      <c r="GD49" s="30"/>
      <c r="GE49" s="30"/>
      <c r="GF49" s="30"/>
      <c r="GG49" s="30"/>
      <c r="GH49" s="30"/>
      <c r="GI49" s="30"/>
      <c r="GJ49" s="30"/>
      <c r="GK49" s="30"/>
      <c r="GL49" s="30"/>
      <c r="GM49" s="30"/>
      <c r="GN49" s="30"/>
      <c r="GO49" s="30"/>
      <c r="GP49" s="30"/>
      <c r="GQ49" s="30"/>
      <c r="GR49" s="30"/>
      <c r="GS49" s="30"/>
      <c r="GT49" s="30"/>
      <c r="GU49" s="30"/>
      <c r="GV49" s="30"/>
      <c r="GW49" s="30"/>
      <c r="GX49" s="30"/>
      <c r="GY49" s="30"/>
      <c r="GZ49" s="30"/>
      <c r="HA49" s="30"/>
      <c r="HB49" s="30"/>
      <c r="HC49" s="30"/>
      <c r="HD49" s="30"/>
      <c r="HE49" s="30"/>
      <c r="HF49" s="30"/>
      <c r="HG49" s="30"/>
      <c r="HH49" s="30"/>
      <c r="HI49" s="30"/>
      <c r="HJ49" s="30"/>
      <c r="HK49" s="30"/>
      <c r="HL49" s="30"/>
      <c r="HM49" s="30"/>
      <c r="HN49" s="30"/>
      <c r="HO49" s="30"/>
      <c r="HP49" s="30"/>
      <c r="HQ49" s="30"/>
      <c r="HR49" s="30"/>
      <c r="HS49" s="30"/>
      <c r="HT49" s="30"/>
      <c r="HU49" s="30"/>
      <c r="HV49" s="30"/>
      <c r="HW49" s="30"/>
      <c r="HX49" s="30"/>
      <c r="HY49" s="30"/>
      <c r="HZ49" s="30"/>
      <c r="IA49" s="30"/>
      <c r="IB49" s="30"/>
      <c r="IC49" s="30"/>
      <c r="ID49" s="30"/>
    </row>
    <row r="50" spans="1:238" s="26" customFormat="1" ht="15" customHeight="1">
      <c r="A50" s="106" t="s">
        <v>308</v>
      </c>
      <c r="B50" s="107">
        <v>1818</v>
      </c>
      <c r="C50" s="107">
        <v>1564</v>
      </c>
      <c r="D50" s="108">
        <v>1497</v>
      </c>
      <c r="E50" s="108">
        <v>1561</v>
      </c>
      <c r="F50" s="108">
        <v>1713</v>
      </c>
      <c r="G50" s="108">
        <v>1436</v>
      </c>
      <c r="H50" s="108">
        <v>1615</v>
      </c>
      <c r="I50" s="108">
        <v>1816</v>
      </c>
      <c r="J50" s="108">
        <v>1784</v>
      </c>
      <c r="K50" s="108">
        <v>1913</v>
      </c>
      <c r="L50" s="61"/>
      <c r="N50" s="11"/>
    </row>
    <row r="51" spans="1:238" s="26" customFormat="1" ht="15" customHeight="1">
      <c r="A51" s="106"/>
      <c r="B51" s="107"/>
      <c r="C51" s="107"/>
      <c r="D51" s="108"/>
      <c r="E51" s="108"/>
      <c r="F51" s="108"/>
      <c r="G51" s="108"/>
      <c r="H51" s="108"/>
      <c r="I51" s="108"/>
      <c r="J51" s="108"/>
      <c r="K51" s="108"/>
      <c r="L51" s="61"/>
      <c r="N51" s="11"/>
    </row>
    <row r="52" spans="1:238" ht="15" customHeight="1">
      <c r="A52" s="360" t="s">
        <v>5</v>
      </c>
      <c r="B52" s="363"/>
      <c r="C52" s="363"/>
      <c r="D52" s="364"/>
      <c r="E52" s="364"/>
      <c r="F52" s="364"/>
      <c r="G52" s="364"/>
      <c r="H52" s="364"/>
      <c r="I52" s="364"/>
      <c r="J52" s="364"/>
      <c r="K52" s="364"/>
    </row>
    <row r="53" spans="1:238" ht="15" customHeight="1">
      <c r="A53" s="101" t="s">
        <v>295</v>
      </c>
      <c r="B53" s="100">
        <v>204</v>
      </c>
      <c r="C53" s="100">
        <v>255</v>
      </c>
      <c r="D53" s="11">
        <v>147</v>
      </c>
      <c r="E53" s="11">
        <v>185</v>
      </c>
      <c r="F53" s="11">
        <v>227</v>
      </c>
      <c r="G53" s="11">
        <v>18</v>
      </c>
      <c r="H53" s="11">
        <v>34</v>
      </c>
      <c r="I53" s="11">
        <v>36</v>
      </c>
      <c r="J53" s="11">
        <v>99</v>
      </c>
      <c r="K53" s="11">
        <v>120</v>
      </c>
      <c r="L53" s="61"/>
    </row>
    <row r="54" spans="1:238" ht="15" customHeight="1">
      <c r="A54" s="101" t="s">
        <v>296</v>
      </c>
      <c r="B54" s="100">
        <v>81</v>
      </c>
      <c r="C54" s="100">
        <v>85</v>
      </c>
      <c r="D54" s="11">
        <v>64</v>
      </c>
      <c r="E54" s="11">
        <v>103</v>
      </c>
      <c r="F54" s="11">
        <v>87</v>
      </c>
      <c r="G54" s="11">
        <v>52</v>
      </c>
      <c r="H54" s="11">
        <v>93</v>
      </c>
      <c r="I54" s="11">
        <v>138</v>
      </c>
      <c r="J54" s="11">
        <v>125</v>
      </c>
      <c r="K54" s="11">
        <v>138</v>
      </c>
      <c r="L54" s="61"/>
    </row>
    <row r="55" spans="1:238" ht="15" customHeight="1">
      <c r="A55" s="109" t="s">
        <v>297</v>
      </c>
      <c r="B55" s="100">
        <v>20</v>
      </c>
      <c r="C55" s="100">
        <v>18</v>
      </c>
      <c r="D55" s="11">
        <v>14</v>
      </c>
      <c r="E55" s="11">
        <v>7</v>
      </c>
      <c r="F55" s="11">
        <v>7</v>
      </c>
      <c r="G55" s="11">
        <v>11</v>
      </c>
      <c r="H55" s="11">
        <v>1</v>
      </c>
      <c r="I55" s="11">
        <v>4</v>
      </c>
      <c r="J55" s="11">
        <v>2</v>
      </c>
      <c r="K55" s="11">
        <v>4</v>
      </c>
      <c r="L55" s="61"/>
    </row>
    <row r="56" spans="1:238" ht="15" customHeight="1">
      <c r="A56" s="106" t="s">
        <v>298</v>
      </c>
      <c r="B56" s="99">
        <v>305</v>
      </c>
      <c r="C56" s="99">
        <v>358</v>
      </c>
      <c r="D56" s="26">
        <v>225</v>
      </c>
      <c r="E56" s="26">
        <v>295</v>
      </c>
      <c r="F56" s="26">
        <v>321</v>
      </c>
      <c r="G56" s="26">
        <v>81</v>
      </c>
      <c r="H56" s="26">
        <v>128</v>
      </c>
      <c r="I56" s="26">
        <v>178</v>
      </c>
      <c r="J56" s="26">
        <v>226</v>
      </c>
      <c r="K56" s="26">
        <v>262</v>
      </c>
      <c r="L56" s="61"/>
    </row>
    <row r="57" spans="1:238" ht="15" customHeight="1">
      <c r="A57" s="101" t="s">
        <v>299</v>
      </c>
      <c r="B57" s="100">
        <v>76</v>
      </c>
      <c r="C57" s="100">
        <v>90</v>
      </c>
      <c r="D57" s="11">
        <v>79</v>
      </c>
      <c r="E57" s="11">
        <v>92</v>
      </c>
      <c r="F57" s="11">
        <v>125</v>
      </c>
      <c r="G57" s="11">
        <v>93</v>
      </c>
      <c r="H57" s="11">
        <v>104</v>
      </c>
      <c r="I57" s="11">
        <v>102</v>
      </c>
      <c r="J57" s="11">
        <v>130</v>
      </c>
      <c r="K57" s="11">
        <v>166</v>
      </c>
      <c r="L57" s="61"/>
    </row>
    <row r="58" spans="1:238" ht="15" customHeight="1">
      <c r="A58" s="106" t="s">
        <v>300</v>
      </c>
      <c r="B58" s="99">
        <v>381</v>
      </c>
      <c r="C58" s="99">
        <v>448</v>
      </c>
      <c r="D58" s="26">
        <v>304</v>
      </c>
      <c r="E58" s="26">
        <v>387</v>
      </c>
      <c r="F58" s="26">
        <v>446</v>
      </c>
      <c r="G58" s="26">
        <v>174</v>
      </c>
      <c r="H58" s="26">
        <v>232</v>
      </c>
      <c r="I58" s="26">
        <v>280</v>
      </c>
      <c r="J58" s="26">
        <v>356</v>
      </c>
      <c r="K58" s="26">
        <v>428</v>
      </c>
      <c r="L58" s="61"/>
    </row>
    <row r="59" spans="1:238" ht="15" customHeight="1">
      <c r="A59" s="101"/>
      <c r="B59" s="100"/>
      <c r="C59" s="100"/>
      <c r="L59" s="61"/>
    </row>
    <row r="60" spans="1:238" ht="15" customHeight="1">
      <c r="A60" s="101" t="s">
        <v>301</v>
      </c>
      <c r="B60" s="100">
        <v>138</v>
      </c>
      <c r="C60" s="100">
        <v>95</v>
      </c>
      <c r="D60" s="11">
        <v>25</v>
      </c>
      <c r="E60" s="11">
        <v>35</v>
      </c>
      <c r="F60" s="11">
        <v>21</v>
      </c>
      <c r="G60" s="11">
        <v>9</v>
      </c>
      <c r="H60" s="11">
        <v>13</v>
      </c>
      <c r="I60" s="11">
        <v>4</v>
      </c>
      <c r="J60" s="11">
        <v>6</v>
      </c>
      <c r="K60" s="11">
        <v>10</v>
      </c>
      <c r="L60" s="61"/>
    </row>
    <row r="61" spans="1:238" ht="15" customHeight="1">
      <c r="A61" s="101" t="s">
        <v>302</v>
      </c>
      <c r="B61" s="100">
        <v>43</v>
      </c>
      <c r="C61" s="100">
        <v>36</v>
      </c>
      <c r="D61" s="11">
        <v>16</v>
      </c>
      <c r="E61" s="11">
        <v>23</v>
      </c>
      <c r="F61" s="11">
        <v>23</v>
      </c>
      <c r="G61" s="11">
        <v>8</v>
      </c>
      <c r="H61" s="11">
        <v>10</v>
      </c>
      <c r="I61" s="11">
        <v>13</v>
      </c>
      <c r="J61" s="11">
        <v>15</v>
      </c>
      <c r="K61" s="11">
        <v>23</v>
      </c>
      <c r="L61" s="61"/>
    </row>
    <row r="62" spans="1:238" ht="15" customHeight="1">
      <c r="A62" s="101" t="s">
        <v>303</v>
      </c>
      <c r="B62" s="100">
        <v>36</v>
      </c>
      <c r="C62" s="100">
        <v>29</v>
      </c>
      <c r="D62" s="11">
        <v>24</v>
      </c>
      <c r="E62" s="11">
        <v>21</v>
      </c>
      <c r="F62" s="11">
        <v>24</v>
      </c>
      <c r="G62" s="11">
        <v>15</v>
      </c>
      <c r="H62" s="11">
        <v>6</v>
      </c>
      <c r="I62" s="11">
        <v>14</v>
      </c>
      <c r="J62" s="11">
        <v>20</v>
      </c>
      <c r="K62" s="11">
        <v>16</v>
      </c>
      <c r="L62" s="61"/>
    </row>
    <row r="63" spans="1:238" ht="15" customHeight="1">
      <c r="A63" s="106" t="s">
        <v>305</v>
      </c>
      <c r="B63" s="107">
        <v>217</v>
      </c>
      <c r="C63" s="107">
        <v>160</v>
      </c>
      <c r="D63" s="26">
        <v>65</v>
      </c>
      <c r="E63" s="26">
        <v>79</v>
      </c>
      <c r="F63" s="26">
        <v>68</v>
      </c>
      <c r="G63" s="26">
        <v>32</v>
      </c>
      <c r="H63" s="26">
        <v>29</v>
      </c>
      <c r="I63" s="26">
        <v>31</v>
      </c>
      <c r="J63" s="26">
        <v>41</v>
      </c>
      <c r="K63" s="26">
        <v>49</v>
      </c>
      <c r="L63" s="61"/>
    </row>
    <row r="64" spans="1:238" ht="15" customHeight="1">
      <c r="A64" s="101"/>
      <c r="B64" s="100"/>
      <c r="C64" s="100"/>
      <c r="L64" s="61"/>
    </row>
    <row r="65" spans="1:14" s="26" customFormat="1" ht="15" customHeight="1">
      <c r="A65" s="106" t="s">
        <v>309</v>
      </c>
      <c r="B65" s="107">
        <v>598</v>
      </c>
      <c r="C65" s="107">
        <v>608</v>
      </c>
      <c r="D65" s="26">
        <v>369</v>
      </c>
      <c r="E65" s="26">
        <v>466</v>
      </c>
      <c r="F65" s="26">
        <v>514</v>
      </c>
      <c r="G65" s="26">
        <v>206</v>
      </c>
      <c r="H65" s="26">
        <v>261</v>
      </c>
      <c r="I65" s="26">
        <v>311</v>
      </c>
      <c r="J65" s="26">
        <v>397</v>
      </c>
      <c r="K65" s="26">
        <v>477</v>
      </c>
      <c r="L65" s="61"/>
      <c r="N65" s="11"/>
    </row>
    <row r="66" spans="1:14" s="26" customFormat="1" ht="15" customHeight="1">
      <c r="A66" s="505"/>
      <c r="B66" s="506"/>
      <c r="C66" s="506"/>
      <c r="D66" s="499"/>
      <c r="E66" s="499"/>
      <c r="F66" s="499"/>
      <c r="G66" s="499"/>
      <c r="H66" s="499"/>
      <c r="I66" s="499"/>
      <c r="J66" s="499"/>
      <c r="K66" s="499"/>
      <c r="L66" s="61"/>
      <c r="N66" s="11"/>
    </row>
    <row r="67" spans="1:14" ht="15" customHeight="1">
      <c r="A67" s="109"/>
      <c r="B67" s="100"/>
      <c r="L67" s="61"/>
    </row>
    <row r="68" spans="1:14" ht="15" customHeight="1">
      <c r="A68" s="26" t="s">
        <v>95</v>
      </c>
      <c r="B68" s="100"/>
      <c r="L68" s="61"/>
    </row>
    <row r="69" spans="1:14" s="61" customFormat="1" ht="15" customHeight="1">
      <c r="A69" s="62" t="s">
        <v>96</v>
      </c>
      <c r="B69" s="62"/>
      <c r="C69" s="62"/>
      <c r="D69" s="62"/>
      <c r="E69" s="62"/>
      <c r="F69" s="62"/>
      <c r="G69" s="62"/>
      <c r="H69" s="62"/>
      <c r="I69" s="62"/>
      <c r="J69" s="62"/>
      <c r="K69" s="62"/>
    </row>
    <row r="70" spans="1:14" s="61" customFormat="1" ht="28.25" customHeight="1">
      <c r="A70" s="576" t="s">
        <v>310</v>
      </c>
      <c r="B70" s="576"/>
      <c r="C70" s="576"/>
      <c r="D70" s="576"/>
      <c r="E70" s="576"/>
      <c r="F70" s="576"/>
      <c r="G70" s="576"/>
      <c r="H70" s="576"/>
      <c r="I70" s="576"/>
      <c r="J70" s="576"/>
      <c r="K70" s="576"/>
    </row>
    <row r="71" spans="1:14" s="61" customFormat="1" ht="28.25" customHeight="1">
      <c r="A71" s="568" t="s">
        <v>311</v>
      </c>
      <c r="B71" s="568"/>
      <c r="C71" s="568"/>
      <c r="D71" s="568"/>
      <c r="E71" s="568"/>
      <c r="F71" s="568"/>
      <c r="G71" s="568"/>
      <c r="H71" s="568"/>
      <c r="I71" s="568"/>
      <c r="J71" s="568"/>
      <c r="K71" s="568"/>
    </row>
    <row r="72" spans="1:14" s="61" customFormat="1" ht="15" customHeight="1">
      <c r="A72" s="62" t="s">
        <v>312</v>
      </c>
      <c r="B72" s="62"/>
      <c r="C72" s="62"/>
      <c r="D72" s="62"/>
      <c r="E72" s="62"/>
      <c r="F72" s="62"/>
      <c r="G72" s="62"/>
      <c r="H72" s="62"/>
      <c r="I72" s="62"/>
      <c r="J72" s="62"/>
      <c r="K72" s="62"/>
    </row>
    <row r="73" spans="1:14" ht="15" customHeight="1">
      <c r="A73" s="73" t="s">
        <v>313</v>
      </c>
      <c r="B73" s="73"/>
      <c r="C73" s="73"/>
      <c r="D73" s="73"/>
      <c r="E73" s="73"/>
      <c r="F73" s="73"/>
      <c r="G73" s="73"/>
      <c r="H73" s="73"/>
      <c r="I73" s="73"/>
      <c r="J73" s="73"/>
      <c r="K73" s="73"/>
      <c r="L73" s="61"/>
    </row>
    <row r="74" spans="1:14" ht="15" customHeight="1">
      <c r="A74" s="110" t="s">
        <v>314</v>
      </c>
      <c r="B74" s="110"/>
      <c r="C74" s="110"/>
      <c r="D74" s="110"/>
      <c r="E74" s="110"/>
      <c r="F74" s="110"/>
      <c r="G74" s="110"/>
      <c r="H74" s="110"/>
      <c r="I74" s="110"/>
      <c r="J74" s="110"/>
      <c r="K74" s="110"/>
      <c r="L74" s="61"/>
    </row>
    <row r="75" spans="1:14" ht="15" customHeight="1">
      <c r="B75" s="73"/>
      <c r="C75" s="73"/>
      <c r="D75" s="73"/>
      <c r="E75" s="73"/>
      <c r="F75" s="73"/>
      <c r="G75" s="73"/>
      <c r="H75" s="73"/>
      <c r="I75" s="73"/>
      <c r="J75" s="73"/>
      <c r="K75" s="73"/>
    </row>
    <row r="76" spans="1:14" ht="15" customHeight="1"/>
  </sheetData>
  <mergeCells count="2">
    <mergeCell ref="A70:K70"/>
    <mergeCell ref="A71:K71"/>
  </mergeCells>
  <pageMargins left="0.7" right="0.7" top="0.75" bottom="0.75" header="0.3" footer="0.3"/>
  <pageSetup paperSize="9" scale="64"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L25"/>
  <sheetViews>
    <sheetView showGridLines="0" workbookViewId="0"/>
  </sheetViews>
  <sheetFormatPr baseColWidth="10" defaultColWidth="39.33203125" defaultRowHeight="13"/>
  <cols>
    <col min="1" max="1" width="64.5" style="11" customWidth="1"/>
    <col min="2" max="11" width="12.5" style="11" customWidth="1"/>
    <col min="12" max="249" width="8.5" style="11" customWidth="1"/>
    <col min="250" max="16384" width="39.33203125" style="11"/>
  </cols>
  <sheetData>
    <row r="1" spans="1:12" ht="18" customHeight="1">
      <c r="A1" s="68" t="s">
        <v>74</v>
      </c>
    </row>
    <row r="2" spans="1:12" s="12" customFormat="1" ht="18" customHeight="1">
      <c r="A2" s="68" t="s">
        <v>63</v>
      </c>
      <c r="I2" s="265"/>
      <c r="J2" s="265"/>
      <c r="K2" s="265"/>
      <c r="L2" s="265"/>
    </row>
    <row r="3" spans="1:12" ht="15" customHeight="1">
      <c r="E3" s="36"/>
      <c r="F3" s="36"/>
      <c r="G3" s="36"/>
      <c r="H3" s="36"/>
      <c r="I3" s="36"/>
      <c r="J3" s="36"/>
      <c r="K3" s="36"/>
    </row>
    <row r="4" spans="1:12" ht="15" customHeight="1">
      <c r="A4" s="507"/>
      <c r="B4" s="508" t="s">
        <v>75</v>
      </c>
      <c r="C4" s="508" t="s">
        <v>76</v>
      </c>
      <c r="D4" s="508" t="s">
        <v>77</v>
      </c>
      <c r="E4" s="508" t="s">
        <v>78</v>
      </c>
      <c r="F4" s="508" t="s">
        <v>79</v>
      </c>
      <c r="G4" s="508" t="s">
        <v>80</v>
      </c>
      <c r="H4" s="508" t="s">
        <v>81</v>
      </c>
      <c r="I4" s="508" t="s">
        <v>82</v>
      </c>
      <c r="J4" s="509" t="s">
        <v>83</v>
      </c>
      <c r="K4" s="509" t="s">
        <v>84</v>
      </c>
    </row>
    <row r="5" spans="1:12" ht="15" customHeight="1">
      <c r="A5" s="69" t="s">
        <v>315</v>
      </c>
      <c r="B5" s="103">
        <v>5.36</v>
      </c>
      <c r="C5" s="103">
        <v>4.97</v>
      </c>
      <c r="D5" s="103">
        <v>4.8</v>
      </c>
      <c r="E5" s="103">
        <v>5</v>
      </c>
      <c r="F5" s="103">
        <v>4.96</v>
      </c>
      <c r="G5" s="103">
        <v>5.32</v>
      </c>
      <c r="H5" s="103">
        <v>4.8600000000000003</v>
      </c>
      <c r="I5" s="103">
        <v>4.8600000000000003</v>
      </c>
      <c r="J5" s="272">
        <v>4.54</v>
      </c>
      <c r="K5" s="272">
        <v>4.46</v>
      </c>
    </row>
    <row r="6" spans="1:12" ht="15" customHeight="1">
      <c r="A6" s="69" t="s">
        <v>316</v>
      </c>
      <c r="B6" s="103">
        <v>5.72</v>
      </c>
      <c r="C6" s="103">
        <v>5.35</v>
      </c>
      <c r="D6" s="103">
        <v>4.3</v>
      </c>
      <c r="E6" s="103">
        <v>4.7</v>
      </c>
      <c r="F6" s="104">
        <v>4.74</v>
      </c>
      <c r="G6" s="104">
        <v>4.66</v>
      </c>
      <c r="H6" s="104">
        <v>4.37</v>
      </c>
      <c r="I6" s="104">
        <v>4.4800000000000004</v>
      </c>
      <c r="J6" s="273">
        <v>4.34</v>
      </c>
      <c r="K6" s="273">
        <v>4.38</v>
      </c>
    </row>
    <row r="7" spans="1:12" ht="15" customHeight="1">
      <c r="A7" s="69" t="s">
        <v>317</v>
      </c>
      <c r="B7" s="103">
        <v>6.49</v>
      </c>
      <c r="C7" s="103">
        <v>6.91</v>
      </c>
      <c r="D7" s="103">
        <v>7</v>
      </c>
      <c r="E7" s="103">
        <v>7.6</v>
      </c>
      <c r="F7" s="103">
        <v>7.69</v>
      </c>
      <c r="G7" s="103">
        <v>8.7200000000000006</v>
      </c>
      <c r="H7" s="103">
        <v>8.5</v>
      </c>
      <c r="I7" s="103">
        <v>9.5399999999999991</v>
      </c>
      <c r="J7" s="272">
        <v>9.42</v>
      </c>
      <c r="K7" s="272">
        <v>10.72</v>
      </c>
    </row>
    <row r="8" spans="1:12" ht="15" customHeight="1">
      <c r="A8" s="69" t="s">
        <v>318</v>
      </c>
      <c r="B8" s="70" t="s">
        <v>319</v>
      </c>
      <c r="C8" s="70" t="s">
        <v>319</v>
      </c>
      <c r="D8" s="70">
        <v>85.3</v>
      </c>
      <c r="E8" s="70" t="s">
        <v>319</v>
      </c>
      <c r="F8" s="72" t="s">
        <v>225</v>
      </c>
      <c r="G8" s="72" t="s">
        <v>225</v>
      </c>
      <c r="H8" s="72">
        <v>82.67</v>
      </c>
      <c r="I8" s="72" t="s">
        <v>225</v>
      </c>
      <c r="J8" s="225" t="s">
        <v>225</v>
      </c>
      <c r="K8" s="225" t="s">
        <v>225</v>
      </c>
    </row>
    <row r="9" spans="1:12" ht="15" customHeight="1">
      <c r="A9" s="69" t="s">
        <v>320</v>
      </c>
      <c r="B9" s="103">
        <v>13.99</v>
      </c>
      <c r="C9" s="103">
        <v>17.190000000000001</v>
      </c>
      <c r="D9" s="103">
        <v>21.3</v>
      </c>
      <c r="E9" s="103">
        <v>25.3</v>
      </c>
      <c r="F9" s="70">
        <v>22.09</v>
      </c>
      <c r="G9" s="70">
        <v>24.79</v>
      </c>
      <c r="H9" s="70">
        <v>22.78</v>
      </c>
      <c r="I9" s="70">
        <v>22.53</v>
      </c>
      <c r="J9" s="274">
        <v>25</v>
      </c>
      <c r="K9" s="274">
        <v>28.31</v>
      </c>
    </row>
    <row r="10" spans="1:12" ht="15" customHeight="1">
      <c r="A10" s="69" t="s">
        <v>321</v>
      </c>
      <c r="B10" s="103">
        <v>4.3</v>
      </c>
      <c r="C10" s="103">
        <v>6.58</v>
      </c>
      <c r="D10" s="103">
        <v>9.8000000000000007</v>
      </c>
      <c r="E10" s="103">
        <v>4.5</v>
      </c>
      <c r="F10" s="104">
        <v>15.99</v>
      </c>
      <c r="G10" s="104">
        <v>8.25</v>
      </c>
      <c r="H10" s="104">
        <v>16.78</v>
      </c>
      <c r="I10" s="104">
        <v>12.19</v>
      </c>
      <c r="J10" s="273">
        <v>7.23</v>
      </c>
      <c r="K10" s="273">
        <v>44.91</v>
      </c>
    </row>
    <row r="11" spans="1:12" ht="15" customHeight="1">
      <c r="A11" s="510" t="s">
        <v>322</v>
      </c>
      <c r="B11" s="511">
        <v>13.39</v>
      </c>
      <c r="C11" s="103">
        <v>13.63</v>
      </c>
      <c r="D11" s="511">
        <v>11.3</v>
      </c>
      <c r="E11" s="103">
        <v>12.7</v>
      </c>
      <c r="F11" s="103">
        <v>13.59</v>
      </c>
      <c r="G11" s="511">
        <v>12.92</v>
      </c>
      <c r="H11" s="511">
        <v>11.96</v>
      </c>
      <c r="I11" s="511">
        <v>11.92</v>
      </c>
      <c r="J11" s="512">
        <v>12.38</v>
      </c>
      <c r="K11" s="512">
        <v>13.19</v>
      </c>
    </row>
    <row r="12" spans="1:12" s="26" customFormat="1" ht="15" customHeight="1">
      <c r="A12" s="507" t="s">
        <v>323</v>
      </c>
      <c r="B12" s="513">
        <v>5.39</v>
      </c>
      <c r="C12" s="513">
        <v>5</v>
      </c>
      <c r="D12" s="513">
        <v>4.8</v>
      </c>
      <c r="E12" s="513">
        <v>5</v>
      </c>
      <c r="F12" s="513">
        <v>5</v>
      </c>
      <c r="G12" s="514">
        <v>5.33</v>
      </c>
      <c r="H12" s="514">
        <v>4.88</v>
      </c>
      <c r="I12" s="514">
        <v>4.88</v>
      </c>
      <c r="J12" s="515">
        <v>4.5599999999999996</v>
      </c>
      <c r="K12" s="515">
        <v>4.49</v>
      </c>
    </row>
    <row r="13" spans="1:12" ht="15" customHeight="1">
      <c r="A13" s="69"/>
      <c r="B13" s="38"/>
      <c r="C13" s="38"/>
      <c r="D13" s="38"/>
      <c r="E13" s="38"/>
      <c r="F13" s="38"/>
      <c r="G13" s="38"/>
      <c r="H13" s="38"/>
      <c r="I13" s="38"/>
      <c r="J13" s="38"/>
      <c r="K13" s="38"/>
    </row>
    <row r="14" spans="1:12" ht="15" customHeight="1">
      <c r="A14" s="26" t="s">
        <v>95</v>
      </c>
      <c r="J14" s="62"/>
      <c r="K14" s="62"/>
    </row>
    <row r="15" spans="1:12" ht="15" customHeight="1">
      <c r="A15" s="62" t="s">
        <v>96</v>
      </c>
      <c r="B15" s="62"/>
      <c r="C15" s="62"/>
      <c r="D15" s="62"/>
      <c r="E15" s="62"/>
      <c r="F15" s="62"/>
      <c r="G15" s="62"/>
      <c r="H15" s="62"/>
      <c r="I15" s="62"/>
      <c r="J15" s="62"/>
      <c r="K15" s="62"/>
    </row>
    <row r="16" spans="1:12" ht="15" customHeight="1">
      <c r="A16" s="62" t="s">
        <v>324</v>
      </c>
    </row>
    <row r="17" spans="1:11" ht="15" customHeight="1">
      <c r="A17" s="73" t="s">
        <v>325</v>
      </c>
      <c r="B17" s="73"/>
      <c r="C17" s="73"/>
      <c r="D17" s="73"/>
      <c r="E17" s="73"/>
      <c r="F17" s="73"/>
      <c r="G17" s="73"/>
      <c r="H17" s="73"/>
      <c r="I17" s="73"/>
      <c r="J17" s="73"/>
      <c r="K17" s="73"/>
    </row>
    <row r="18" spans="1:11" ht="15" customHeight="1">
      <c r="B18" s="73"/>
      <c r="C18" s="73"/>
      <c r="D18" s="73"/>
      <c r="E18" s="73"/>
      <c r="F18" s="73"/>
      <c r="G18" s="73"/>
      <c r="H18" s="73"/>
      <c r="I18" s="73"/>
      <c r="J18" s="73"/>
      <c r="K18" s="73"/>
    </row>
    <row r="19" spans="1:11" ht="15" customHeight="1"/>
    <row r="20" spans="1:11" ht="15" customHeight="1">
      <c r="A20" s="196"/>
    </row>
    <row r="21" spans="1:11" ht="15" customHeight="1">
      <c r="A21" s="196"/>
    </row>
    <row r="22" spans="1:11" ht="14">
      <c r="A22" s="265"/>
    </row>
    <row r="23" spans="1:11" ht="14">
      <c r="A23" s="265"/>
    </row>
    <row r="24" spans="1:11" ht="14">
      <c r="A24" s="265"/>
    </row>
    <row r="25" spans="1:11" ht="14">
      <c r="A25" s="265"/>
    </row>
  </sheetData>
  <pageMargins left="0.7" right="0.7" top="0.75" bottom="0.75" header="0.3" footer="0.3"/>
  <pageSetup paperSize="9" scale="91"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CF6E0-862F-4C23-9584-4C1EFF96473C}">
  <sheetPr>
    <pageSetUpPr fitToPage="1"/>
  </sheetPr>
  <dimension ref="A1:O113"/>
  <sheetViews>
    <sheetView showGridLines="0" workbookViewId="0"/>
  </sheetViews>
  <sheetFormatPr baseColWidth="10" defaultColWidth="8.6640625" defaultRowHeight="16"/>
  <cols>
    <col min="1" max="1" width="26.5" style="78" customWidth="1"/>
    <col min="2" max="2" width="51" style="78" customWidth="1"/>
    <col min="3" max="3" width="10.6640625" style="184" customWidth="1"/>
    <col min="4" max="4" width="13.6640625" style="184" customWidth="1"/>
    <col min="5" max="12" width="10.6640625" style="184" customWidth="1"/>
    <col min="13" max="13" width="14" style="198" customWidth="1"/>
    <col min="14" max="16384" width="8.6640625" style="11"/>
  </cols>
  <sheetData>
    <row r="1" spans="1:15" ht="18" customHeight="1">
      <c r="A1" s="68" t="s">
        <v>64</v>
      </c>
      <c r="B1" s="68"/>
      <c r="C1" s="183"/>
      <c r="D1" s="183"/>
      <c r="E1" s="183"/>
      <c r="F1" s="183"/>
      <c r="G1" s="183"/>
      <c r="H1" s="183"/>
      <c r="I1" s="183"/>
      <c r="J1" s="183"/>
      <c r="K1" s="183"/>
      <c r="L1" s="183"/>
      <c r="M1" s="197"/>
    </row>
    <row r="2" spans="1:15" ht="18" customHeight="1">
      <c r="A2" s="582" t="s">
        <v>65</v>
      </c>
      <c r="B2" s="582"/>
      <c r="C2" s="582"/>
      <c r="D2" s="582"/>
      <c r="E2" s="582"/>
      <c r="F2" s="582"/>
      <c r="G2" s="582"/>
      <c r="H2" s="582"/>
      <c r="I2" s="582"/>
      <c r="J2" s="582"/>
      <c r="K2" s="582"/>
      <c r="L2" s="582"/>
      <c r="M2" s="582"/>
    </row>
    <row r="3" spans="1:15" ht="15" customHeight="1">
      <c r="A3" s="98"/>
      <c r="B3" s="98"/>
    </row>
    <row r="4" spans="1:15" ht="15" customHeight="1">
      <c r="A4" s="368"/>
      <c r="B4" s="369"/>
      <c r="C4" s="583" t="s">
        <v>90</v>
      </c>
      <c r="D4" s="583"/>
      <c r="E4" s="583"/>
      <c r="F4" s="583"/>
      <c r="G4" s="583"/>
      <c r="H4" s="583"/>
      <c r="I4" s="583"/>
      <c r="J4" s="583"/>
      <c r="K4" s="583"/>
      <c r="L4" s="584"/>
      <c r="M4" s="370" t="s">
        <v>326</v>
      </c>
    </row>
    <row r="5" spans="1:15" ht="15" customHeight="1">
      <c r="A5" s="101"/>
      <c r="B5" s="242"/>
      <c r="C5" s="585"/>
      <c r="D5" s="585"/>
      <c r="E5" s="585"/>
      <c r="F5" s="585"/>
      <c r="G5" s="585"/>
      <c r="H5" s="585"/>
      <c r="I5" s="585"/>
      <c r="J5" s="585"/>
      <c r="K5" s="585"/>
      <c r="L5" s="586"/>
      <c r="M5" s="243" t="s">
        <v>327</v>
      </c>
    </row>
    <row r="6" spans="1:15" ht="15" customHeight="1">
      <c r="A6" s="516"/>
      <c r="B6" s="517" t="s">
        <v>328</v>
      </c>
      <c r="C6" s="518" t="s">
        <v>75</v>
      </c>
      <c r="D6" s="518" t="s">
        <v>76</v>
      </c>
      <c r="E6" s="518" t="s">
        <v>77</v>
      </c>
      <c r="F6" s="518" t="s">
        <v>78</v>
      </c>
      <c r="G6" s="518" t="s">
        <v>79</v>
      </c>
      <c r="H6" s="518" t="s">
        <v>80</v>
      </c>
      <c r="I6" s="518" t="s">
        <v>81</v>
      </c>
      <c r="J6" s="518" t="s">
        <v>82</v>
      </c>
      <c r="K6" s="518" t="s">
        <v>83</v>
      </c>
      <c r="L6" s="518" t="s">
        <v>84</v>
      </c>
      <c r="M6" s="519" t="s">
        <v>84</v>
      </c>
    </row>
    <row r="7" spans="1:15" ht="15" customHeight="1">
      <c r="A7" s="99" t="s">
        <v>329</v>
      </c>
      <c r="B7" s="100" t="s">
        <v>330</v>
      </c>
      <c r="C7" s="186">
        <v>689</v>
      </c>
      <c r="D7" s="186">
        <v>769</v>
      </c>
      <c r="E7" s="186">
        <v>844</v>
      </c>
      <c r="F7" s="186">
        <v>873</v>
      </c>
      <c r="G7" s="185">
        <v>1036</v>
      </c>
      <c r="H7" s="185">
        <v>1128</v>
      </c>
      <c r="I7" s="24">
        <v>1604</v>
      </c>
      <c r="J7" s="24">
        <v>1627</v>
      </c>
      <c r="K7" s="24">
        <v>1912</v>
      </c>
      <c r="L7" s="24">
        <v>1986</v>
      </c>
      <c r="M7" s="221">
        <v>220</v>
      </c>
    </row>
    <row r="8" spans="1:15" ht="15" customHeight="1">
      <c r="A8" s="99"/>
      <c r="B8" s="100" t="s">
        <v>331</v>
      </c>
      <c r="C8" s="186">
        <v>542</v>
      </c>
      <c r="D8" s="186">
        <v>515</v>
      </c>
      <c r="E8" s="186">
        <v>500</v>
      </c>
      <c r="F8" s="186">
        <v>517</v>
      </c>
      <c r="G8" s="186">
        <v>542</v>
      </c>
      <c r="H8" s="186">
        <v>535</v>
      </c>
      <c r="I8" s="187">
        <v>578</v>
      </c>
      <c r="J8" s="187">
        <v>557</v>
      </c>
      <c r="K8" s="187">
        <v>552</v>
      </c>
      <c r="L8" s="187">
        <v>546</v>
      </c>
      <c r="M8" s="221">
        <v>15</v>
      </c>
      <c r="N8" s="21"/>
      <c r="O8" s="85"/>
    </row>
    <row r="9" spans="1:15" ht="15" customHeight="1">
      <c r="A9" s="99"/>
      <c r="B9" s="100"/>
      <c r="C9" s="185"/>
      <c r="D9" s="185"/>
      <c r="E9" s="185"/>
      <c r="F9" s="185"/>
      <c r="G9" s="185"/>
      <c r="H9" s="185"/>
      <c r="I9" s="24"/>
      <c r="J9" s="24"/>
      <c r="K9" s="24"/>
      <c r="L9" s="24"/>
      <c r="M9" s="221"/>
    </row>
    <row r="10" spans="1:15" ht="15" customHeight="1">
      <c r="A10" s="99" t="s">
        <v>332</v>
      </c>
      <c r="B10" s="100" t="s">
        <v>333</v>
      </c>
      <c r="C10" s="185">
        <v>90</v>
      </c>
      <c r="D10" s="185">
        <v>95</v>
      </c>
      <c r="E10" s="185">
        <v>96</v>
      </c>
      <c r="F10" s="185">
        <v>92</v>
      </c>
      <c r="G10" s="185">
        <v>91</v>
      </c>
      <c r="H10" s="185">
        <v>91</v>
      </c>
      <c r="I10" s="24">
        <v>110</v>
      </c>
      <c r="J10" s="24">
        <v>106</v>
      </c>
      <c r="K10" s="24">
        <v>117</v>
      </c>
      <c r="L10" s="24">
        <v>115</v>
      </c>
      <c r="M10" s="221">
        <v>8</v>
      </c>
    </row>
    <row r="11" spans="1:15" ht="15" customHeight="1">
      <c r="A11" s="99"/>
      <c r="B11" s="100" t="s">
        <v>334</v>
      </c>
      <c r="C11" s="185">
        <v>3</v>
      </c>
      <c r="D11" s="185">
        <v>3</v>
      </c>
      <c r="E11" s="185">
        <v>13</v>
      </c>
      <c r="F11" s="185">
        <v>56</v>
      </c>
      <c r="G11" s="185">
        <v>82</v>
      </c>
      <c r="H11" s="185">
        <v>162</v>
      </c>
      <c r="I11" s="24">
        <v>242</v>
      </c>
      <c r="J11" s="24">
        <v>235</v>
      </c>
      <c r="K11" s="271">
        <v>233</v>
      </c>
      <c r="L11" s="271">
        <v>231</v>
      </c>
      <c r="M11" s="221">
        <v>14</v>
      </c>
    </row>
    <row r="12" spans="1:15" ht="15" customHeight="1">
      <c r="A12" s="99"/>
      <c r="B12" s="100" t="s">
        <v>335</v>
      </c>
      <c r="C12" s="185">
        <v>363</v>
      </c>
      <c r="D12" s="186">
        <v>350</v>
      </c>
      <c r="E12" s="185">
        <v>343</v>
      </c>
      <c r="F12" s="185">
        <v>322</v>
      </c>
      <c r="G12" s="185">
        <v>329</v>
      </c>
      <c r="H12" s="185">
        <v>309</v>
      </c>
      <c r="I12" s="24">
        <v>316</v>
      </c>
      <c r="J12" s="24">
        <v>304</v>
      </c>
      <c r="K12" s="24">
        <v>307</v>
      </c>
      <c r="L12" s="24">
        <v>296</v>
      </c>
      <c r="M12" s="221">
        <v>13</v>
      </c>
    </row>
    <row r="13" spans="1:15" ht="15" customHeight="1">
      <c r="A13" s="99"/>
      <c r="B13" s="85" t="s">
        <v>336</v>
      </c>
      <c r="C13" s="185">
        <v>121</v>
      </c>
      <c r="D13" s="185">
        <v>114</v>
      </c>
      <c r="E13" s="185">
        <v>121</v>
      </c>
      <c r="F13" s="185">
        <v>137</v>
      </c>
      <c r="G13" s="185">
        <v>132</v>
      </c>
      <c r="H13" s="185">
        <v>117</v>
      </c>
      <c r="I13" s="24">
        <v>113</v>
      </c>
      <c r="J13" s="24">
        <v>120</v>
      </c>
      <c r="K13" s="24">
        <v>115</v>
      </c>
      <c r="L13" s="24">
        <v>116</v>
      </c>
      <c r="M13" s="221">
        <v>4</v>
      </c>
    </row>
    <row r="14" spans="1:15" ht="15" customHeight="1">
      <c r="A14" s="99"/>
      <c r="B14" s="100" t="s">
        <v>337</v>
      </c>
      <c r="C14" s="185">
        <v>11</v>
      </c>
      <c r="D14" s="185">
        <v>14</v>
      </c>
      <c r="E14" s="185">
        <v>14</v>
      </c>
      <c r="F14" s="185">
        <v>13</v>
      </c>
      <c r="G14" s="185">
        <v>13</v>
      </c>
      <c r="H14" s="185">
        <v>14</v>
      </c>
      <c r="I14" s="24">
        <v>16</v>
      </c>
      <c r="J14" s="24">
        <v>17</v>
      </c>
      <c r="K14" s="24">
        <v>16</v>
      </c>
      <c r="L14" s="24">
        <v>14</v>
      </c>
      <c r="M14" s="221">
        <v>0</v>
      </c>
    </row>
    <row r="15" spans="1:15" ht="15" customHeight="1">
      <c r="A15" s="99"/>
      <c r="B15" s="100"/>
      <c r="C15" s="185"/>
      <c r="D15" s="185"/>
      <c r="E15" s="185"/>
      <c r="F15" s="185"/>
      <c r="G15" s="185"/>
      <c r="H15" s="185"/>
      <c r="I15" s="24"/>
      <c r="J15" s="24"/>
      <c r="K15" s="24"/>
      <c r="L15" s="24"/>
      <c r="M15" s="221"/>
    </row>
    <row r="16" spans="1:15" ht="15" customHeight="1">
      <c r="A16" s="99" t="s">
        <v>338</v>
      </c>
      <c r="B16" s="100" t="s">
        <v>339</v>
      </c>
      <c r="C16" s="185">
        <v>10</v>
      </c>
      <c r="D16" s="185">
        <v>10</v>
      </c>
      <c r="E16" s="185">
        <v>11</v>
      </c>
      <c r="F16" s="185">
        <v>11</v>
      </c>
      <c r="G16" s="185">
        <v>11</v>
      </c>
      <c r="H16" s="185">
        <v>10</v>
      </c>
      <c r="I16" s="24">
        <v>10</v>
      </c>
      <c r="J16" s="24">
        <v>11</v>
      </c>
      <c r="K16" s="24">
        <v>11</v>
      </c>
      <c r="L16" s="24">
        <v>13</v>
      </c>
      <c r="M16" s="221">
        <v>1</v>
      </c>
    </row>
    <row r="17" spans="1:13" ht="15" customHeight="1">
      <c r="A17" s="99"/>
      <c r="B17" s="100" t="s">
        <v>340</v>
      </c>
      <c r="C17" s="186">
        <v>22</v>
      </c>
      <c r="D17" s="186">
        <v>21</v>
      </c>
      <c r="E17" s="186">
        <v>21</v>
      </c>
      <c r="F17" s="186">
        <v>21</v>
      </c>
      <c r="G17" s="186">
        <v>21</v>
      </c>
      <c r="H17" s="186">
        <v>21</v>
      </c>
      <c r="I17" s="187">
        <v>23</v>
      </c>
      <c r="J17" s="187">
        <v>23</v>
      </c>
      <c r="K17" s="187">
        <v>23</v>
      </c>
      <c r="L17" s="187">
        <v>23</v>
      </c>
      <c r="M17" s="221">
        <v>0</v>
      </c>
    </row>
    <row r="18" spans="1:13" ht="15" customHeight="1">
      <c r="A18" s="99"/>
      <c r="B18" s="100" t="s">
        <v>341</v>
      </c>
      <c r="C18" s="185">
        <v>32</v>
      </c>
      <c r="D18" s="185">
        <v>30</v>
      </c>
      <c r="E18" s="185">
        <v>30</v>
      </c>
      <c r="F18" s="185">
        <v>33</v>
      </c>
      <c r="G18" s="185">
        <v>30</v>
      </c>
      <c r="H18" s="185">
        <v>29</v>
      </c>
      <c r="I18" s="24">
        <v>29</v>
      </c>
      <c r="J18" s="24">
        <v>29</v>
      </c>
      <c r="K18" s="24">
        <v>67</v>
      </c>
      <c r="L18" s="24">
        <v>68</v>
      </c>
      <c r="M18" s="221">
        <v>1</v>
      </c>
    </row>
    <row r="19" spans="1:13" ht="15" customHeight="1">
      <c r="A19" s="99"/>
      <c r="B19" s="100" t="s">
        <v>342</v>
      </c>
      <c r="C19" s="185">
        <v>19</v>
      </c>
      <c r="D19" s="185">
        <v>18</v>
      </c>
      <c r="E19" s="185">
        <v>19</v>
      </c>
      <c r="F19" s="185">
        <v>21</v>
      </c>
      <c r="G19" s="185">
        <v>24</v>
      </c>
      <c r="H19" s="185">
        <v>26</v>
      </c>
      <c r="I19" s="24">
        <v>28</v>
      </c>
      <c r="J19" s="24">
        <v>30</v>
      </c>
      <c r="K19" s="24">
        <v>33</v>
      </c>
      <c r="L19" s="24">
        <v>42</v>
      </c>
      <c r="M19" s="221">
        <v>8</v>
      </c>
    </row>
    <row r="20" spans="1:13" ht="15" customHeight="1">
      <c r="A20" s="99"/>
      <c r="B20" s="100" t="s">
        <v>343</v>
      </c>
      <c r="C20" s="185">
        <v>68</v>
      </c>
      <c r="D20" s="185">
        <v>75</v>
      </c>
      <c r="E20" s="185">
        <v>77</v>
      </c>
      <c r="F20" s="185">
        <v>82</v>
      </c>
      <c r="G20" s="185">
        <v>86</v>
      </c>
      <c r="H20" s="185">
        <v>93</v>
      </c>
      <c r="I20" s="24">
        <v>89</v>
      </c>
      <c r="J20" s="24">
        <v>95</v>
      </c>
      <c r="K20" s="24">
        <v>102</v>
      </c>
      <c r="L20" s="24">
        <v>108</v>
      </c>
      <c r="M20" s="221">
        <v>7</v>
      </c>
    </row>
    <row r="21" spans="1:13" ht="15" customHeight="1">
      <c r="A21" s="99"/>
      <c r="B21" s="100" t="s">
        <v>344</v>
      </c>
      <c r="C21" s="185">
        <v>16</v>
      </c>
      <c r="D21" s="185">
        <v>16</v>
      </c>
      <c r="E21" s="185">
        <v>17</v>
      </c>
      <c r="F21" s="185">
        <v>16</v>
      </c>
      <c r="G21" s="185">
        <v>17</v>
      </c>
      <c r="H21" s="185">
        <v>17</v>
      </c>
      <c r="I21" s="24">
        <v>22</v>
      </c>
      <c r="J21" s="24">
        <v>25</v>
      </c>
      <c r="K21" s="24">
        <v>21</v>
      </c>
      <c r="L21" s="24">
        <v>17</v>
      </c>
      <c r="M21" s="221">
        <v>0</v>
      </c>
    </row>
    <row r="22" spans="1:13" ht="15" customHeight="1">
      <c r="A22" s="99"/>
      <c r="B22" s="100" t="s">
        <v>345</v>
      </c>
      <c r="C22" s="186">
        <v>39</v>
      </c>
      <c r="D22" s="186">
        <v>37</v>
      </c>
      <c r="E22" s="186">
        <v>43</v>
      </c>
      <c r="F22" s="186">
        <v>41</v>
      </c>
      <c r="G22" s="186">
        <v>43</v>
      </c>
      <c r="H22" s="186">
        <v>45</v>
      </c>
      <c r="I22" s="187">
        <v>46</v>
      </c>
      <c r="J22" s="187">
        <v>47</v>
      </c>
      <c r="K22" s="187">
        <v>52</v>
      </c>
      <c r="L22" s="187">
        <v>50</v>
      </c>
      <c r="M22" s="221">
        <v>2</v>
      </c>
    </row>
    <row r="23" spans="1:13" ht="15" customHeight="1">
      <c r="A23" s="99"/>
      <c r="B23" s="100" t="s">
        <v>346</v>
      </c>
      <c r="C23" s="185">
        <v>12</v>
      </c>
      <c r="D23" s="185">
        <v>12</v>
      </c>
      <c r="E23" s="185">
        <v>12</v>
      </c>
      <c r="F23" s="185">
        <v>12</v>
      </c>
      <c r="G23" s="185">
        <v>14</v>
      </c>
      <c r="H23" s="185">
        <v>13</v>
      </c>
      <c r="I23" s="24">
        <v>13</v>
      </c>
      <c r="J23" s="24">
        <v>13</v>
      </c>
      <c r="K23" s="24">
        <v>14</v>
      </c>
      <c r="L23" s="24">
        <v>14</v>
      </c>
      <c r="M23" s="221">
        <v>0</v>
      </c>
    </row>
    <row r="24" spans="1:13" ht="15" customHeight="1">
      <c r="A24" s="99"/>
      <c r="B24" s="100" t="s">
        <v>337</v>
      </c>
      <c r="C24" s="185">
        <v>59</v>
      </c>
      <c r="D24" s="185">
        <v>52</v>
      </c>
      <c r="E24" s="185">
        <v>55</v>
      </c>
      <c r="F24" s="185">
        <v>57</v>
      </c>
      <c r="G24" s="185">
        <v>57</v>
      </c>
      <c r="H24" s="185">
        <v>60</v>
      </c>
      <c r="I24" s="24">
        <v>64</v>
      </c>
      <c r="J24" s="24">
        <v>67</v>
      </c>
      <c r="K24" s="24">
        <v>68</v>
      </c>
      <c r="L24" s="24">
        <v>69</v>
      </c>
      <c r="M24" s="221">
        <v>3</v>
      </c>
    </row>
    <row r="25" spans="1:13" ht="15" customHeight="1">
      <c r="A25" s="99"/>
      <c r="B25" s="100"/>
      <c r="C25" s="186"/>
      <c r="D25" s="186"/>
      <c r="E25" s="186"/>
      <c r="F25" s="186"/>
      <c r="G25" s="186"/>
      <c r="H25" s="186"/>
      <c r="I25" s="187"/>
      <c r="J25" s="187"/>
      <c r="K25" s="187"/>
      <c r="L25" s="187"/>
      <c r="M25" s="221"/>
    </row>
    <row r="26" spans="1:13" ht="15" customHeight="1">
      <c r="A26" s="99" t="s">
        <v>347</v>
      </c>
      <c r="B26" s="100" t="s">
        <v>348</v>
      </c>
      <c r="C26" s="185">
        <v>61</v>
      </c>
      <c r="D26" s="185">
        <v>61</v>
      </c>
      <c r="E26" s="185">
        <v>62</v>
      </c>
      <c r="F26" s="185">
        <v>61</v>
      </c>
      <c r="G26" s="185">
        <v>40</v>
      </c>
      <c r="H26" s="185">
        <v>40</v>
      </c>
      <c r="I26" s="24">
        <v>43</v>
      </c>
      <c r="J26" s="24">
        <v>51</v>
      </c>
      <c r="K26" s="24">
        <v>51</v>
      </c>
      <c r="L26" s="24">
        <v>52</v>
      </c>
      <c r="M26" s="221">
        <v>4</v>
      </c>
    </row>
    <row r="27" spans="1:13" ht="15" customHeight="1">
      <c r="A27" s="99"/>
      <c r="B27" s="100" t="s">
        <v>349</v>
      </c>
      <c r="C27" s="185">
        <v>7</v>
      </c>
      <c r="D27" s="185">
        <v>7</v>
      </c>
      <c r="E27" s="185">
        <v>7</v>
      </c>
      <c r="F27" s="185">
        <v>13</v>
      </c>
      <c r="G27" s="185">
        <v>13</v>
      </c>
      <c r="H27" s="185">
        <v>11</v>
      </c>
      <c r="I27" s="24">
        <v>11</v>
      </c>
      <c r="J27" s="24">
        <v>5</v>
      </c>
      <c r="K27" s="24">
        <v>5</v>
      </c>
      <c r="L27" s="24">
        <v>5</v>
      </c>
      <c r="M27" s="221">
        <v>0</v>
      </c>
    </row>
    <row r="28" spans="1:13" ht="15" customHeight="1">
      <c r="A28" s="99"/>
      <c r="B28" s="100" t="s">
        <v>350</v>
      </c>
      <c r="C28" s="185">
        <v>7</v>
      </c>
      <c r="D28" s="185">
        <v>8</v>
      </c>
      <c r="E28" s="185">
        <v>8</v>
      </c>
      <c r="F28" s="185">
        <v>14</v>
      </c>
      <c r="G28" s="185">
        <v>11</v>
      </c>
      <c r="H28" s="185">
        <v>11</v>
      </c>
      <c r="I28" s="24">
        <v>14</v>
      </c>
      <c r="J28" s="24">
        <v>13</v>
      </c>
      <c r="K28" s="24">
        <v>13</v>
      </c>
      <c r="L28" s="24">
        <v>11</v>
      </c>
      <c r="M28" s="221">
        <v>1</v>
      </c>
    </row>
    <row r="29" spans="1:13" ht="15" customHeight="1">
      <c r="A29" s="99"/>
      <c r="B29" s="100" t="s">
        <v>351</v>
      </c>
      <c r="C29" s="185">
        <v>15</v>
      </c>
      <c r="D29" s="185">
        <v>15</v>
      </c>
      <c r="E29" s="185">
        <v>15</v>
      </c>
      <c r="F29" s="185">
        <v>16</v>
      </c>
      <c r="G29" s="185">
        <v>16</v>
      </c>
      <c r="H29" s="185">
        <v>18</v>
      </c>
      <c r="I29" s="24">
        <v>17</v>
      </c>
      <c r="J29" s="24">
        <v>16</v>
      </c>
      <c r="K29" s="24">
        <v>16</v>
      </c>
      <c r="L29" s="24">
        <v>16</v>
      </c>
      <c r="M29" s="221">
        <v>0</v>
      </c>
    </row>
    <row r="30" spans="1:13" ht="15" customHeight="1">
      <c r="A30" s="99"/>
      <c r="B30" s="100" t="s">
        <v>352</v>
      </c>
      <c r="C30" s="185">
        <v>249</v>
      </c>
      <c r="D30" s="185">
        <v>291</v>
      </c>
      <c r="E30" s="185">
        <v>201</v>
      </c>
      <c r="F30" s="185">
        <v>196</v>
      </c>
      <c r="G30" s="185">
        <v>206</v>
      </c>
      <c r="H30" s="185">
        <v>206</v>
      </c>
      <c r="I30" s="24">
        <v>206</v>
      </c>
      <c r="J30" s="24">
        <v>208</v>
      </c>
      <c r="K30" s="24">
        <v>214</v>
      </c>
      <c r="L30" s="24">
        <v>218</v>
      </c>
      <c r="M30" s="221">
        <v>8</v>
      </c>
    </row>
    <row r="31" spans="1:13" ht="15" customHeight="1">
      <c r="A31" s="99"/>
      <c r="B31" s="100" t="s">
        <v>353</v>
      </c>
      <c r="C31" s="185">
        <v>61</v>
      </c>
      <c r="D31" s="185">
        <v>58</v>
      </c>
      <c r="E31" s="185">
        <v>59</v>
      </c>
      <c r="F31" s="185">
        <v>58</v>
      </c>
      <c r="G31" s="185">
        <v>63</v>
      </c>
      <c r="H31" s="185">
        <v>56</v>
      </c>
      <c r="I31" s="24">
        <v>60</v>
      </c>
      <c r="J31" s="24">
        <v>58</v>
      </c>
      <c r="K31" s="24">
        <v>59</v>
      </c>
      <c r="L31" s="24">
        <v>58</v>
      </c>
      <c r="M31" s="221">
        <v>0</v>
      </c>
    </row>
    <row r="32" spans="1:13" ht="15" customHeight="1">
      <c r="A32" s="99"/>
      <c r="B32" s="100" t="s">
        <v>354</v>
      </c>
      <c r="C32" s="185">
        <v>2459</v>
      </c>
      <c r="D32" s="185">
        <v>2488</v>
      </c>
      <c r="E32" s="185">
        <v>2511</v>
      </c>
      <c r="F32" s="185">
        <v>2552</v>
      </c>
      <c r="G32" s="185">
        <v>2575</v>
      </c>
      <c r="H32" s="185">
        <v>2574</v>
      </c>
      <c r="I32" s="24">
        <v>2600</v>
      </c>
      <c r="J32" s="24">
        <v>2626</v>
      </c>
      <c r="K32" s="24">
        <v>2695</v>
      </c>
      <c r="L32" s="24">
        <v>2723</v>
      </c>
      <c r="M32" s="221">
        <v>99</v>
      </c>
    </row>
    <row r="33" spans="1:15" ht="15" customHeight="1">
      <c r="A33" s="99"/>
      <c r="B33" s="100" t="s">
        <v>337</v>
      </c>
      <c r="C33" s="186">
        <v>56</v>
      </c>
      <c r="D33" s="186">
        <v>61</v>
      </c>
      <c r="E33" s="186">
        <v>58</v>
      </c>
      <c r="F33" s="186">
        <v>59</v>
      </c>
      <c r="G33" s="186">
        <v>60</v>
      </c>
      <c r="H33" s="186">
        <v>61</v>
      </c>
      <c r="I33" s="187">
        <v>61</v>
      </c>
      <c r="J33" s="187">
        <v>62</v>
      </c>
      <c r="K33" s="187">
        <v>62</v>
      </c>
      <c r="L33" s="187">
        <v>62</v>
      </c>
      <c r="M33" s="221">
        <v>2</v>
      </c>
    </row>
    <row r="34" spans="1:15" ht="15" customHeight="1">
      <c r="A34" s="99"/>
      <c r="B34" s="100"/>
      <c r="C34" s="186"/>
      <c r="D34" s="186"/>
      <c r="E34" s="186"/>
      <c r="F34" s="186"/>
      <c r="G34" s="186"/>
      <c r="H34" s="186"/>
      <c r="I34" s="187"/>
      <c r="J34" s="187"/>
      <c r="K34" s="187"/>
      <c r="L34" s="187"/>
      <c r="M34" s="221"/>
    </row>
    <row r="35" spans="1:15" ht="15" customHeight="1">
      <c r="A35" s="99" t="s">
        <v>355</v>
      </c>
      <c r="B35" s="100" t="s">
        <v>356</v>
      </c>
      <c r="C35" s="185">
        <v>13</v>
      </c>
      <c r="D35" s="185">
        <v>16</v>
      </c>
      <c r="E35" s="185">
        <v>17</v>
      </c>
      <c r="F35" s="185">
        <v>16</v>
      </c>
      <c r="G35" s="185">
        <v>17</v>
      </c>
      <c r="H35" s="185">
        <v>16</v>
      </c>
      <c r="I35" s="24">
        <v>19</v>
      </c>
      <c r="J35" s="24">
        <v>21</v>
      </c>
      <c r="K35" s="24">
        <v>21</v>
      </c>
      <c r="L35" s="24">
        <v>24</v>
      </c>
      <c r="M35" s="221">
        <v>3</v>
      </c>
    </row>
    <row r="36" spans="1:15" ht="15" customHeight="1">
      <c r="A36" s="99"/>
      <c r="B36" s="100" t="s">
        <v>357</v>
      </c>
      <c r="C36" s="185">
        <v>80</v>
      </c>
      <c r="D36" s="185">
        <v>82</v>
      </c>
      <c r="E36" s="185">
        <v>87</v>
      </c>
      <c r="F36" s="185">
        <v>94</v>
      </c>
      <c r="G36" s="185">
        <v>101</v>
      </c>
      <c r="H36" s="185">
        <v>104</v>
      </c>
      <c r="I36" s="24">
        <v>101</v>
      </c>
      <c r="J36" s="24">
        <v>103</v>
      </c>
      <c r="K36" s="24">
        <v>106</v>
      </c>
      <c r="L36" s="24">
        <v>108</v>
      </c>
      <c r="M36" s="221">
        <v>6</v>
      </c>
    </row>
    <row r="37" spans="1:15" ht="15" customHeight="1">
      <c r="A37" s="99"/>
      <c r="B37" s="100" t="s">
        <v>358</v>
      </c>
      <c r="C37" s="185">
        <v>65</v>
      </c>
      <c r="D37" s="185">
        <v>80</v>
      </c>
      <c r="E37" s="185">
        <v>83</v>
      </c>
      <c r="F37" s="185">
        <v>90</v>
      </c>
      <c r="G37" s="185">
        <v>102</v>
      </c>
      <c r="H37" s="185">
        <v>99</v>
      </c>
      <c r="I37" s="24">
        <v>102</v>
      </c>
      <c r="J37" s="24">
        <v>105</v>
      </c>
      <c r="K37" s="24">
        <v>100</v>
      </c>
      <c r="L37" s="24">
        <v>92</v>
      </c>
      <c r="M37" s="221">
        <v>2</v>
      </c>
      <c r="N37" s="85"/>
      <c r="O37" s="85"/>
    </row>
    <row r="38" spans="1:15" ht="15" customHeight="1">
      <c r="A38" s="99"/>
      <c r="B38" s="100" t="s">
        <v>359</v>
      </c>
      <c r="C38" s="185">
        <v>117</v>
      </c>
      <c r="D38" s="185">
        <v>131</v>
      </c>
      <c r="E38" s="185">
        <v>134</v>
      </c>
      <c r="F38" s="185">
        <v>146</v>
      </c>
      <c r="G38" s="185">
        <v>152</v>
      </c>
      <c r="H38" s="185">
        <v>150</v>
      </c>
      <c r="I38" s="24">
        <v>158</v>
      </c>
      <c r="J38" s="24">
        <v>170</v>
      </c>
      <c r="K38" s="24">
        <v>181</v>
      </c>
      <c r="L38" s="24">
        <v>181</v>
      </c>
      <c r="M38" s="221">
        <v>10</v>
      </c>
    </row>
    <row r="39" spans="1:15" ht="15" customHeight="1">
      <c r="A39" s="99"/>
      <c r="B39" s="100" t="s">
        <v>360</v>
      </c>
      <c r="C39" s="185">
        <v>322</v>
      </c>
      <c r="D39" s="185">
        <v>322</v>
      </c>
      <c r="E39" s="185">
        <v>321</v>
      </c>
      <c r="F39" s="185">
        <v>320</v>
      </c>
      <c r="G39" s="185">
        <v>324</v>
      </c>
      <c r="H39" s="185">
        <v>320</v>
      </c>
      <c r="I39" s="24">
        <v>318</v>
      </c>
      <c r="J39" s="24">
        <v>313</v>
      </c>
      <c r="K39" s="24">
        <v>307</v>
      </c>
      <c r="L39" s="24">
        <v>307</v>
      </c>
      <c r="M39" s="221">
        <v>8</v>
      </c>
    </row>
    <row r="40" spans="1:15" ht="15" customHeight="1">
      <c r="A40" s="99"/>
      <c r="B40" s="100" t="s">
        <v>361</v>
      </c>
      <c r="C40" s="185">
        <v>26</v>
      </c>
      <c r="D40" s="185">
        <v>26</v>
      </c>
      <c r="E40" s="185">
        <v>27</v>
      </c>
      <c r="F40" s="185">
        <v>28</v>
      </c>
      <c r="G40" s="185">
        <v>27</v>
      </c>
      <c r="H40" s="185">
        <v>31</v>
      </c>
      <c r="I40" s="24">
        <v>31</v>
      </c>
      <c r="J40" s="24">
        <v>34</v>
      </c>
      <c r="K40" s="24">
        <v>42</v>
      </c>
      <c r="L40" s="24">
        <v>39</v>
      </c>
      <c r="M40" s="221">
        <v>0</v>
      </c>
    </row>
    <row r="41" spans="1:15" ht="15" customHeight="1">
      <c r="A41" s="99"/>
      <c r="B41" s="100" t="s">
        <v>362</v>
      </c>
      <c r="C41" s="186">
        <v>12</v>
      </c>
      <c r="D41" s="186">
        <v>14</v>
      </c>
      <c r="E41" s="186">
        <v>14</v>
      </c>
      <c r="F41" s="186">
        <v>22</v>
      </c>
      <c r="G41" s="186">
        <v>28</v>
      </c>
      <c r="H41" s="186">
        <v>33</v>
      </c>
      <c r="I41" s="187">
        <v>35</v>
      </c>
      <c r="J41" s="187">
        <v>35</v>
      </c>
      <c r="K41" s="187">
        <v>32</v>
      </c>
      <c r="L41" s="187">
        <v>33</v>
      </c>
      <c r="M41" s="221">
        <v>2</v>
      </c>
    </row>
    <row r="42" spans="1:15" ht="15" customHeight="1">
      <c r="A42" s="99"/>
      <c r="B42" s="100" t="s">
        <v>363</v>
      </c>
      <c r="C42" s="186">
        <v>229</v>
      </c>
      <c r="D42" s="186">
        <v>226</v>
      </c>
      <c r="E42" s="186">
        <v>228</v>
      </c>
      <c r="F42" s="186">
        <v>225</v>
      </c>
      <c r="G42" s="186">
        <v>226</v>
      </c>
      <c r="H42" s="186">
        <v>215</v>
      </c>
      <c r="I42" s="187">
        <v>209</v>
      </c>
      <c r="J42" s="187">
        <v>211</v>
      </c>
      <c r="K42" s="187">
        <v>206</v>
      </c>
      <c r="L42" s="187">
        <v>207</v>
      </c>
      <c r="M42" s="221">
        <v>10</v>
      </c>
    </row>
    <row r="43" spans="1:15" ht="15" customHeight="1">
      <c r="A43" s="99"/>
      <c r="B43" s="100" t="s">
        <v>364</v>
      </c>
      <c r="C43" s="186">
        <v>9</v>
      </c>
      <c r="D43" s="186">
        <v>8</v>
      </c>
      <c r="E43" s="186">
        <v>9</v>
      </c>
      <c r="F43" s="186">
        <v>9</v>
      </c>
      <c r="G43" s="186">
        <v>10</v>
      </c>
      <c r="H43" s="186">
        <v>10</v>
      </c>
      <c r="I43" s="187">
        <v>12</v>
      </c>
      <c r="J43" s="187">
        <v>11</v>
      </c>
      <c r="K43" s="187">
        <v>11</v>
      </c>
      <c r="L43" s="187">
        <v>11</v>
      </c>
      <c r="M43" s="221">
        <v>0</v>
      </c>
    </row>
    <row r="44" spans="1:15" ht="15" customHeight="1">
      <c r="A44" s="99"/>
      <c r="B44" s="100" t="s">
        <v>365</v>
      </c>
      <c r="C44" s="186">
        <v>10</v>
      </c>
      <c r="D44" s="186">
        <v>10</v>
      </c>
      <c r="E44" s="186">
        <v>11</v>
      </c>
      <c r="F44" s="186">
        <v>10</v>
      </c>
      <c r="G44" s="186">
        <v>11</v>
      </c>
      <c r="H44" s="186">
        <v>11</v>
      </c>
      <c r="I44" s="187">
        <v>11</v>
      </c>
      <c r="J44" s="187">
        <v>12</v>
      </c>
      <c r="K44" s="187">
        <v>12</v>
      </c>
      <c r="L44" s="187">
        <v>13</v>
      </c>
      <c r="M44" s="221">
        <v>1</v>
      </c>
    </row>
    <row r="45" spans="1:15" ht="15" customHeight="1">
      <c r="A45" s="99"/>
      <c r="B45" s="100" t="s">
        <v>366</v>
      </c>
      <c r="C45" s="186">
        <v>5</v>
      </c>
      <c r="D45" s="186">
        <v>5</v>
      </c>
      <c r="E45" s="186">
        <v>9</v>
      </c>
      <c r="F45" s="186">
        <v>7</v>
      </c>
      <c r="G45" s="186">
        <v>8</v>
      </c>
      <c r="H45" s="186">
        <v>9</v>
      </c>
      <c r="I45" s="187">
        <v>12</v>
      </c>
      <c r="J45" s="187">
        <v>10</v>
      </c>
      <c r="K45" s="187">
        <v>8</v>
      </c>
      <c r="L45" s="187">
        <v>10</v>
      </c>
      <c r="M45" s="221">
        <v>1</v>
      </c>
    </row>
    <row r="46" spans="1:15" ht="15" customHeight="1">
      <c r="A46" s="99"/>
      <c r="B46" s="100" t="s">
        <v>367</v>
      </c>
      <c r="C46" s="186">
        <v>30</v>
      </c>
      <c r="D46" s="186">
        <v>27</v>
      </c>
      <c r="E46" s="186">
        <v>27</v>
      </c>
      <c r="F46" s="186">
        <v>29</v>
      </c>
      <c r="G46" s="186">
        <v>29</v>
      </c>
      <c r="H46" s="186">
        <v>29</v>
      </c>
      <c r="I46" s="187">
        <v>29</v>
      </c>
      <c r="J46" s="187">
        <v>31</v>
      </c>
      <c r="K46" s="187">
        <v>31</v>
      </c>
      <c r="L46" s="187">
        <v>33</v>
      </c>
      <c r="M46" s="221">
        <v>1</v>
      </c>
    </row>
    <row r="47" spans="1:15" ht="15" customHeight="1">
      <c r="A47" s="99"/>
      <c r="B47" s="100" t="s">
        <v>368</v>
      </c>
      <c r="C47" s="186">
        <v>29</v>
      </c>
      <c r="D47" s="186">
        <v>31</v>
      </c>
      <c r="E47" s="186">
        <v>30</v>
      </c>
      <c r="F47" s="186">
        <v>29</v>
      </c>
      <c r="G47" s="186">
        <v>32</v>
      </c>
      <c r="H47" s="186">
        <v>34</v>
      </c>
      <c r="I47" s="187">
        <v>37</v>
      </c>
      <c r="J47" s="187">
        <v>36</v>
      </c>
      <c r="K47" s="187">
        <v>37</v>
      </c>
      <c r="L47" s="187">
        <v>40</v>
      </c>
      <c r="M47" s="221">
        <v>2</v>
      </c>
    </row>
    <row r="48" spans="1:15" ht="15" customHeight="1">
      <c r="A48" s="99"/>
      <c r="B48" s="100" t="s">
        <v>369</v>
      </c>
      <c r="C48" s="186">
        <v>11</v>
      </c>
      <c r="D48" s="186">
        <v>11</v>
      </c>
      <c r="E48" s="186">
        <v>12</v>
      </c>
      <c r="F48" s="186">
        <v>12</v>
      </c>
      <c r="G48" s="186">
        <v>12</v>
      </c>
      <c r="H48" s="186">
        <v>12</v>
      </c>
      <c r="I48" s="187">
        <v>12</v>
      </c>
      <c r="J48" s="187">
        <v>12</v>
      </c>
      <c r="K48" s="187">
        <v>13</v>
      </c>
      <c r="L48" s="187">
        <v>15</v>
      </c>
      <c r="M48" s="221">
        <v>2</v>
      </c>
    </row>
    <row r="49" spans="1:14" ht="15" customHeight="1">
      <c r="A49" s="99"/>
      <c r="B49" s="100" t="s">
        <v>370</v>
      </c>
      <c r="C49" s="186">
        <v>82</v>
      </c>
      <c r="D49" s="186">
        <v>90</v>
      </c>
      <c r="E49" s="186">
        <v>88</v>
      </c>
      <c r="F49" s="186">
        <v>85</v>
      </c>
      <c r="G49" s="186">
        <v>92</v>
      </c>
      <c r="H49" s="186">
        <v>91</v>
      </c>
      <c r="I49" s="187">
        <v>111</v>
      </c>
      <c r="J49" s="187">
        <v>118</v>
      </c>
      <c r="K49" s="187">
        <v>121</v>
      </c>
      <c r="L49" s="187">
        <v>114</v>
      </c>
      <c r="M49" s="221">
        <v>3</v>
      </c>
    </row>
    <row r="50" spans="1:14" ht="15" customHeight="1">
      <c r="A50" s="99"/>
      <c r="B50" s="100" t="s">
        <v>371</v>
      </c>
      <c r="C50" s="186">
        <v>86</v>
      </c>
      <c r="D50" s="186">
        <v>80</v>
      </c>
      <c r="E50" s="186">
        <v>84</v>
      </c>
      <c r="F50" s="186">
        <v>86</v>
      </c>
      <c r="G50" s="186">
        <v>95</v>
      </c>
      <c r="H50" s="186">
        <v>88</v>
      </c>
      <c r="I50" s="187">
        <v>87</v>
      </c>
      <c r="J50" s="187">
        <v>95</v>
      </c>
      <c r="K50" s="187">
        <v>100</v>
      </c>
      <c r="L50" s="187">
        <v>105</v>
      </c>
      <c r="M50" s="221">
        <v>8</v>
      </c>
    </row>
    <row r="51" spans="1:14" ht="15" customHeight="1">
      <c r="A51" s="99"/>
      <c r="B51" s="100" t="s">
        <v>372</v>
      </c>
      <c r="C51" s="186">
        <v>20</v>
      </c>
      <c r="D51" s="186">
        <v>20</v>
      </c>
      <c r="E51" s="186">
        <v>20</v>
      </c>
      <c r="F51" s="186">
        <v>20</v>
      </c>
      <c r="G51" s="186">
        <v>20</v>
      </c>
      <c r="H51" s="186">
        <v>20</v>
      </c>
      <c r="I51" s="187">
        <v>20</v>
      </c>
      <c r="J51" s="187">
        <v>22</v>
      </c>
      <c r="K51" s="187">
        <v>23</v>
      </c>
      <c r="L51" s="187">
        <v>25</v>
      </c>
      <c r="M51" s="221">
        <v>2</v>
      </c>
    </row>
    <row r="52" spans="1:14" ht="15" customHeight="1">
      <c r="A52" s="99"/>
      <c r="B52" s="100" t="s">
        <v>373</v>
      </c>
      <c r="C52" s="186">
        <v>13</v>
      </c>
      <c r="D52" s="186">
        <v>13</v>
      </c>
      <c r="E52" s="186">
        <v>14</v>
      </c>
      <c r="F52" s="186">
        <v>15</v>
      </c>
      <c r="G52" s="186">
        <v>15</v>
      </c>
      <c r="H52" s="186">
        <v>15</v>
      </c>
      <c r="I52" s="187">
        <v>15</v>
      </c>
      <c r="J52" s="187">
        <v>15</v>
      </c>
      <c r="K52" s="187">
        <v>17</v>
      </c>
      <c r="L52" s="187">
        <v>17</v>
      </c>
      <c r="M52" s="221">
        <v>0</v>
      </c>
    </row>
    <row r="53" spans="1:14" ht="15" customHeight="1">
      <c r="A53" s="99"/>
      <c r="B53" s="100" t="s">
        <v>374</v>
      </c>
      <c r="C53" s="185">
        <v>43</v>
      </c>
      <c r="D53" s="185">
        <v>43</v>
      </c>
      <c r="E53" s="185">
        <v>44</v>
      </c>
      <c r="F53" s="185">
        <v>43</v>
      </c>
      <c r="G53" s="185">
        <v>47</v>
      </c>
      <c r="H53" s="185">
        <v>46</v>
      </c>
      <c r="I53" s="24">
        <v>46</v>
      </c>
      <c r="J53" s="24">
        <v>52</v>
      </c>
      <c r="K53" s="24">
        <v>51</v>
      </c>
      <c r="L53" s="24">
        <v>57</v>
      </c>
      <c r="M53" s="221">
        <v>5</v>
      </c>
    </row>
    <row r="54" spans="1:14" ht="15" customHeight="1">
      <c r="A54" s="99"/>
      <c r="B54" s="100" t="s">
        <v>375</v>
      </c>
      <c r="C54" s="185">
        <v>37</v>
      </c>
      <c r="D54" s="185">
        <v>39</v>
      </c>
      <c r="E54" s="185">
        <v>41</v>
      </c>
      <c r="F54" s="185">
        <v>35</v>
      </c>
      <c r="G54" s="185">
        <v>43</v>
      </c>
      <c r="H54" s="185">
        <v>57</v>
      </c>
      <c r="I54" s="24">
        <v>63</v>
      </c>
      <c r="J54" s="24">
        <v>87</v>
      </c>
      <c r="K54" s="24">
        <v>129</v>
      </c>
      <c r="L54" s="24">
        <v>130</v>
      </c>
      <c r="M54" s="221">
        <v>10</v>
      </c>
    </row>
    <row r="55" spans="1:14" ht="15" customHeight="1">
      <c r="A55" s="99"/>
      <c r="B55" s="100" t="s">
        <v>337</v>
      </c>
      <c r="C55" s="185">
        <v>59</v>
      </c>
      <c r="D55" s="185">
        <v>63</v>
      </c>
      <c r="E55" s="185">
        <v>62</v>
      </c>
      <c r="F55" s="185">
        <v>63</v>
      </c>
      <c r="G55" s="185">
        <v>67</v>
      </c>
      <c r="H55" s="185">
        <v>67</v>
      </c>
      <c r="I55" s="24">
        <v>65</v>
      </c>
      <c r="J55" s="24">
        <v>71</v>
      </c>
      <c r="K55" s="24">
        <v>78</v>
      </c>
      <c r="L55" s="24">
        <v>79</v>
      </c>
      <c r="M55" s="221">
        <v>3</v>
      </c>
      <c r="N55" s="61"/>
    </row>
    <row r="56" spans="1:14" ht="15" customHeight="1">
      <c r="A56" s="99"/>
      <c r="B56" s="100"/>
      <c r="C56" s="185"/>
      <c r="D56" s="185"/>
      <c r="E56" s="185"/>
      <c r="F56" s="185"/>
      <c r="G56" s="185"/>
      <c r="H56" s="185"/>
      <c r="I56" s="24"/>
      <c r="J56" s="24"/>
      <c r="K56" s="24"/>
      <c r="L56" s="24"/>
      <c r="M56" s="221"/>
    </row>
    <row r="57" spans="1:14" ht="15" customHeight="1">
      <c r="A57" s="99" t="s">
        <v>376</v>
      </c>
      <c r="B57" s="100" t="s">
        <v>377</v>
      </c>
      <c r="C57" s="185">
        <v>32</v>
      </c>
      <c r="D57" s="185">
        <v>36</v>
      </c>
      <c r="E57" s="185">
        <v>35</v>
      </c>
      <c r="F57" s="185">
        <v>42</v>
      </c>
      <c r="G57" s="185">
        <v>40</v>
      </c>
      <c r="H57" s="185">
        <v>36</v>
      </c>
      <c r="I57" s="24">
        <v>34</v>
      </c>
      <c r="J57" s="24">
        <v>42</v>
      </c>
      <c r="K57" s="24">
        <v>43</v>
      </c>
      <c r="L57" s="24">
        <v>46</v>
      </c>
      <c r="M57" s="221">
        <v>4</v>
      </c>
    </row>
    <row r="58" spans="1:14" ht="15" customHeight="1">
      <c r="A58" s="99"/>
      <c r="B58" s="100" t="s">
        <v>378</v>
      </c>
      <c r="C58" s="185">
        <v>148</v>
      </c>
      <c r="D58" s="185">
        <v>151</v>
      </c>
      <c r="E58" s="185">
        <v>151</v>
      </c>
      <c r="F58" s="185">
        <v>158</v>
      </c>
      <c r="G58" s="185">
        <v>171</v>
      </c>
      <c r="H58" s="185">
        <v>176</v>
      </c>
      <c r="I58" s="24">
        <v>184</v>
      </c>
      <c r="J58" s="24">
        <v>191</v>
      </c>
      <c r="K58" s="24">
        <v>185</v>
      </c>
      <c r="L58" s="24">
        <v>192</v>
      </c>
      <c r="M58" s="221">
        <v>10</v>
      </c>
    </row>
    <row r="59" spans="1:14" ht="15" customHeight="1">
      <c r="A59" s="99"/>
      <c r="B59" s="100" t="s">
        <v>379</v>
      </c>
      <c r="C59" s="186">
        <v>15</v>
      </c>
      <c r="D59" s="186">
        <v>15</v>
      </c>
      <c r="E59" s="186">
        <v>16</v>
      </c>
      <c r="F59" s="186">
        <v>16</v>
      </c>
      <c r="G59" s="186">
        <v>16</v>
      </c>
      <c r="H59" s="186">
        <v>17</v>
      </c>
      <c r="I59" s="187">
        <v>17</v>
      </c>
      <c r="J59" s="187">
        <v>22</v>
      </c>
      <c r="K59" s="187">
        <v>20</v>
      </c>
      <c r="L59" s="187">
        <v>20</v>
      </c>
      <c r="M59" s="221">
        <v>1</v>
      </c>
    </row>
    <row r="60" spans="1:14" ht="15" customHeight="1">
      <c r="A60" s="99"/>
      <c r="B60" s="100" t="s">
        <v>380</v>
      </c>
      <c r="C60" s="186">
        <v>14</v>
      </c>
      <c r="D60" s="186">
        <v>14</v>
      </c>
      <c r="E60" s="186">
        <v>15</v>
      </c>
      <c r="F60" s="186">
        <v>16</v>
      </c>
      <c r="G60" s="186">
        <v>20</v>
      </c>
      <c r="H60" s="186">
        <v>23</v>
      </c>
      <c r="I60" s="187">
        <v>24</v>
      </c>
      <c r="J60" s="187">
        <v>29</v>
      </c>
      <c r="K60" s="275">
        <v>27</v>
      </c>
      <c r="L60" s="275">
        <v>23</v>
      </c>
      <c r="M60" s="276">
        <v>1</v>
      </c>
    </row>
    <row r="61" spans="1:14" ht="15" customHeight="1">
      <c r="A61" s="99"/>
      <c r="B61" s="100" t="s">
        <v>381</v>
      </c>
      <c r="C61" s="186">
        <v>81</v>
      </c>
      <c r="D61" s="186">
        <v>84</v>
      </c>
      <c r="E61" s="186">
        <v>94</v>
      </c>
      <c r="F61" s="186">
        <v>99</v>
      </c>
      <c r="G61" s="186">
        <v>110</v>
      </c>
      <c r="H61" s="186">
        <v>110</v>
      </c>
      <c r="I61" s="187">
        <v>124</v>
      </c>
      <c r="J61" s="187">
        <v>125</v>
      </c>
      <c r="K61" s="187">
        <v>126</v>
      </c>
      <c r="L61" s="187">
        <v>126</v>
      </c>
      <c r="M61" s="221">
        <v>4</v>
      </c>
    </row>
    <row r="62" spans="1:14" ht="15" customHeight="1">
      <c r="A62" s="99"/>
      <c r="B62" s="100" t="s">
        <v>382</v>
      </c>
      <c r="C62" s="186">
        <v>8</v>
      </c>
      <c r="D62" s="186">
        <v>10</v>
      </c>
      <c r="E62" s="186">
        <v>7</v>
      </c>
      <c r="F62" s="186">
        <v>8</v>
      </c>
      <c r="G62" s="186">
        <v>10</v>
      </c>
      <c r="H62" s="186">
        <v>13</v>
      </c>
      <c r="I62" s="187">
        <v>14</v>
      </c>
      <c r="J62" s="187">
        <v>12</v>
      </c>
      <c r="K62" s="187">
        <v>14</v>
      </c>
      <c r="L62" s="187">
        <v>15</v>
      </c>
      <c r="M62" s="221">
        <v>1</v>
      </c>
    </row>
    <row r="63" spans="1:14" ht="15" customHeight="1">
      <c r="A63" s="99"/>
      <c r="B63" s="100" t="s">
        <v>383</v>
      </c>
      <c r="C63" s="186">
        <v>32</v>
      </c>
      <c r="D63" s="186">
        <v>33</v>
      </c>
      <c r="E63" s="186">
        <v>38</v>
      </c>
      <c r="F63" s="186">
        <v>37</v>
      </c>
      <c r="G63" s="186">
        <v>41</v>
      </c>
      <c r="H63" s="186">
        <v>40</v>
      </c>
      <c r="I63" s="187">
        <v>41</v>
      </c>
      <c r="J63" s="187">
        <v>39</v>
      </c>
      <c r="K63" s="187">
        <v>42</v>
      </c>
      <c r="L63" s="187">
        <v>41</v>
      </c>
      <c r="M63" s="221">
        <v>2</v>
      </c>
    </row>
    <row r="64" spans="1:14" ht="15" customHeight="1">
      <c r="A64" s="99"/>
      <c r="B64" s="100" t="s">
        <v>384</v>
      </c>
      <c r="C64" s="186">
        <v>262</v>
      </c>
      <c r="D64" s="186">
        <v>267</v>
      </c>
      <c r="E64" s="186">
        <v>274</v>
      </c>
      <c r="F64" s="186">
        <v>284</v>
      </c>
      <c r="G64" s="186">
        <v>292</v>
      </c>
      <c r="H64" s="186">
        <v>300</v>
      </c>
      <c r="I64" s="187">
        <v>306</v>
      </c>
      <c r="J64" s="187">
        <v>311</v>
      </c>
      <c r="K64" s="187">
        <v>307</v>
      </c>
      <c r="L64" s="187">
        <v>308</v>
      </c>
      <c r="M64" s="221">
        <v>15</v>
      </c>
    </row>
    <row r="65" spans="1:15" ht="15" customHeight="1">
      <c r="A65" s="99"/>
      <c r="B65" s="100" t="s">
        <v>385</v>
      </c>
      <c r="C65" s="185">
        <v>446</v>
      </c>
      <c r="D65" s="185">
        <v>453</v>
      </c>
      <c r="E65" s="185">
        <v>477</v>
      </c>
      <c r="F65" s="185">
        <v>515</v>
      </c>
      <c r="G65" s="185">
        <v>516</v>
      </c>
      <c r="H65" s="185">
        <v>531</v>
      </c>
      <c r="I65" s="24">
        <v>574</v>
      </c>
      <c r="J65" s="24">
        <v>580</v>
      </c>
      <c r="K65" s="24">
        <v>611</v>
      </c>
      <c r="L65" s="24">
        <v>646</v>
      </c>
      <c r="M65" s="221">
        <v>44</v>
      </c>
    </row>
    <row r="66" spans="1:15" ht="15" customHeight="1">
      <c r="A66" s="99"/>
      <c r="B66" s="100" t="s">
        <v>386</v>
      </c>
      <c r="C66" s="186">
        <v>20</v>
      </c>
      <c r="D66" s="186">
        <v>21</v>
      </c>
      <c r="E66" s="186">
        <v>20</v>
      </c>
      <c r="F66" s="186">
        <v>19</v>
      </c>
      <c r="G66" s="186">
        <v>21</v>
      </c>
      <c r="H66" s="186">
        <v>20</v>
      </c>
      <c r="I66" s="187">
        <v>21</v>
      </c>
      <c r="J66" s="187">
        <v>20</v>
      </c>
      <c r="K66" s="187">
        <v>23</v>
      </c>
      <c r="L66" s="187">
        <v>21</v>
      </c>
      <c r="M66" s="221">
        <v>0</v>
      </c>
    </row>
    <row r="67" spans="1:15" ht="15" customHeight="1">
      <c r="A67" s="99"/>
      <c r="B67" s="100" t="s">
        <v>387</v>
      </c>
      <c r="C67" s="186">
        <v>839</v>
      </c>
      <c r="D67" s="186">
        <v>920</v>
      </c>
      <c r="E67" s="186">
        <v>964</v>
      </c>
      <c r="F67" s="186">
        <v>987</v>
      </c>
      <c r="G67" s="186">
        <v>1094</v>
      </c>
      <c r="H67" s="186">
        <v>1134</v>
      </c>
      <c r="I67" s="187">
        <v>1219</v>
      </c>
      <c r="J67" s="187">
        <v>1240</v>
      </c>
      <c r="K67" s="187">
        <v>1274</v>
      </c>
      <c r="L67" s="187">
        <v>1320</v>
      </c>
      <c r="M67" s="221">
        <v>76</v>
      </c>
    </row>
    <row r="68" spans="1:15" ht="15" customHeight="1">
      <c r="A68" s="99"/>
      <c r="B68" s="100" t="s">
        <v>388</v>
      </c>
      <c r="C68" s="186">
        <v>147</v>
      </c>
      <c r="D68" s="186">
        <v>158</v>
      </c>
      <c r="E68" s="186">
        <v>164</v>
      </c>
      <c r="F68" s="186">
        <v>177</v>
      </c>
      <c r="G68" s="186">
        <v>183</v>
      </c>
      <c r="H68" s="186">
        <v>190</v>
      </c>
      <c r="I68" s="187">
        <v>209</v>
      </c>
      <c r="J68" s="187">
        <v>213</v>
      </c>
      <c r="K68" s="187">
        <v>219</v>
      </c>
      <c r="L68" s="187">
        <v>212</v>
      </c>
      <c r="M68" s="221">
        <v>11</v>
      </c>
      <c r="N68" s="85"/>
      <c r="O68" s="85"/>
    </row>
    <row r="69" spans="1:15" ht="15" customHeight="1">
      <c r="A69" s="99"/>
      <c r="B69" s="100" t="s">
        <v>389</v>
      </c>
      <c r="C69" s="185">
        <v>11</v>
      </c>
      <c r="D69" s="185">
        <v>16</v>
      </c>
      <c r="E69" s="185">
        <v>15</v>
      </c>
      <c r="F69" s="185">
        <v>14</v>
      </c>
      <c r="G69" s="185">
        <v>15</v>
      </c>
      <c r="H69" s="185">
        <v>15</v>
      </c>
      <c r="I69" s="24">
        <v>17</v>
      </c>
      <c r="J69" s="24">
        <v>18</v>
      </c>
      <c r="K69" s="24">
        <v>16</v>
      </c>
      <c r="L69" s="24">
        <v>15</v>
      </c>
      <c r="M69" s="221">
        <v>0</v>
      </c>
    </row>
    <row r="70" spans="1:15" ht="15" customHeight="1">
      <c r="A70" s="99"/>
      <c r="B70" s="100" t="s">
        <v>390</v>
      </c>
      <c r="C70" s="186">
        <v>12</v>
      </c>
      <c r="D70" s="186">
        <v>12</v>
      </c>
      <c r="E70" s="186">
        <v>11</v>
      </c>
      <c r="F70" s="186">
        <v>10</v>
      </c>
      <c r="G70" s="186">
        <v>12</v>
      </c>
      <c r="H70" s="186">
        <v>14</v>
      </c>
      <c r="I70" s="187">
        <v>12</v>
      </c>
      <c r="J70" s="187">
        <v>15</v>
      </c>
      <c r="K70" s="187">
        <v>17</v>
      </c>
      <c r="L70" s="187">
        <v>17</v>
      </c>
      <c r="M70" s="221">
        <v>0</v>
      </c>
    </row>
    <row r="71" spans="1:15" ht="15" customHeight="1">
      <c r="A71" s="99"/>
      <c r="B71" s="100" t="s">
        <v>391</v>
      </c>
      <c r="C71" s="186">
        <v>6</v>
      </c>
      <c r="D71" s="186">
        <v>6</v>
      </c>
      <c r="E71" s="186">
        <v>6</v>
      </c>
      <c r="F71" s="186">
        <v>6</v>
      </c>
      <c r="G71" s="186">
        <v>8</v>
      </c>
      <c r="H71" s="186">
        <v>8</v>
      </c>
      <c r="I71" s="187">
        <v>13</v>
      </c>
      <c r="J71" s="187">
        <v>16</v>
      </c>
      <c r="K71" s="187">
        <v>14</v>
      </c>
      <c r="L71" s="187">
        <v>14</v>
      </c>
      <c r="M71" s="221">
        <v>0</v>
      </c>
    </row>
    <row r="72" spans="1:15" ht="15" customHeight="1">
      <c r="A72" s="99"/>
      <c r="B72" s="100" t="s">
        <v>392</v>
      </c>
      <c r="C72" s="185">
        <v>103</v>
      </c>
      <c r="D72" s="185">
        <v>130</v>
      </c>
      <c r="E72" s="185">
        <v>129</v>
      </c>
      <c r="F72" s="185">
        <v>137</v>
      </c>
      <c r="G72" s="185">
        <v>143</v>
      </c>
      <c r="H72" s="185">
        <v>130</v>
      </c>
      <c r="I72" s="24">
        <v>142</v>
      </c>
      <c r="J72" s="24">
        <v>141</v>
      </c>
      <c r="K72" s="24">
        <v>154</v>
      </c>
      <c r="L72" s="24">
        <v>147</v>
      </c>
      <c r="M72" s="221">
        <v>3</v>
      </c>
    </row>
    <row r="73" spans="1:15" ht="15" customHeight="1">
      <c r="A73" s="99"/>
      <c r="B73" s="100" t="s">
        <v>393</v>
      </c>
      <c r="C73" s="185">
        <v>20</v>
      </c>
      <c r="D73" s="185">
        <v>30</v>
      </c>
      <c r="E73" s="185">
        <v>30</v>
      </c>
      <c r="F73" s="185">
        <v>44</v>
      </c>
      <c r="G73" s="185">
        <v>60</v>
      </c>
      <c r="H73" s="185">
        <v>57</v>
      </c>
      <c r="I73" s="24">
        <v>69</v>
      </c>
      <c r="J73" s="24">
        <v>70</v>
      </c>
      <c r="K73" s="24">
        <v>71</v>
      </c>
      <c r="L73" s="24">
        <v>75</v>
      </c>
      <c r="M73" s="221">
        <v>6</v>
      </c>
    </row>
    <row r="74" spans="1:15" ht="15" customHeight="1">
      <c r="A74" s="99"/>
      <c r="B74" s="100" t="s">
        <v>394</v>
      </c>
      <c r="C74" s="186">
        <v>592</v>
      </c>
      <c r="D74" s="186">
        <v>594</v>
      </c>
      <c r="E74" s="186">
        <v>616</v>
      </c>
      <c r="F74" s="186">
        <v>597</v>
      </c>
      <c r="G74" s="186">
        <v>597</v>
      </c>
      <c r="H74" s="186">
        <v>627</v>
      </c>
      <c r="I74" s="187">
        <v>669</v>
      </c>
      <c r="J74" s="187">
        <v>693</v>
      </c>
      <c r="K74" s="187">
        <v>689</v>
      </c>
      <c r="L74" s="187">
        <v>669</v>
      </c>
      <c r="M74" s="221">
        <v>17</v>
      </c>
    </row>
    <row r="75" spans="1:15" ht="15" customHeight="1">
      <c r="A75" s="99"/>
      <c r="B75" s="100" t="s">
        <v>395</v>
      </c>
      <c r="C75" s="186">
        <v>58</v>
      </c>
      <c r="D75" s="186">
        <v>63</v>
      </c>
      <c r="E75" s="186">
        <v>66</v>
      </c>
      <c r="F75" s="186">
        <v>68</v>
      </c>
      <c r="G75" s="186">
        <v>75</v>
      </c>
      <c r="H75" s="186">
        <v>71</v>
      </c>
      <c r="I75" s="187">
        <v>72</v>
      </c>
      <c r="J75" s="187">
        <v>77</v>
      </c>
      <c r="K75" s="187">
        <v>74</v>
      </c>
      <c r="L75" s="187">
        <v>81</v>
      </c>
      <c r="M75" s="221">
        <v>8</v>
      </c>
    </row>
    <row r="76" spans="1:15" ht="15" customHeight="1">
      <c r="A76" s="99"/>
      <c r="B76" s="100" t="s">
        <v>396</v>
      </c>
      <c r="C76" s="185">
        <v>32</v>
      </c>
      <c r="D76" s="185">
        <v>32</v>
      </c>
      <c r="E76" s="185">
        <v>32</v>
      </c>
      <c r="F76" s="185">
        <v>34</v>
      </c>
      <c r="G76" s="185">
        <v>37</v>
      </c>
      <c r="H76" s="185">
        <v>36</v>
      </c>
      <c r="I76" s="24">
        <v>34</v>
      </c>
      <c r="J76" s="24">
        <v>38</v>
      </c>
      <c r="K76" s="24">
        <v>36</v>
      </c>
      <c r="L76" s="24">
        <v>37</v>
      </c>
      <c r="M76" s="221">
        <v>2</v>
      </c>
    </row>
    <row r="77" spans="1:15" ht="15" customHeight="1">
      <c r="A77" s="99"/>
      <c r="B77" s="100" t="s">
        <v>397</v>
      </c>
      <c r="C77" s="186">
        <v>26</v>
      </c>
      <c r="D77" s="186">
        <v>29</v>
      </c>
      <c r="E77" s="186">
        <v>34</v>
      </c>
      <c r="F77" s="186">
        <v>29</v>
      </c>
      <c r="G77" s="186">
        <v>34</v>
      </c>
      <c r="H77" s="186">
        <v>34</v>
      </c>
      <c r="I77" s="187">
        <v>36</v>
      </c>
      <c r="J77" s="187">
        <v>35</v>
      </c>
      <c r="K77" s="275">
        <v>34</v>
      </c>
      <c r="L77" s="275">
        <v>37</v>
      </c>
      <c r="M77" s="221">
        <v>2</v>
      </c>
    </row>
    <row r="78" spans="1:15" ht="15" customHeight="1">
      <c r="A78" s="99"/>
      <c r="B78" s="100" t="s">
        <v>398</v>
      </c>
      <c r="C78" s="186">
        <v>10</v>
      </c>
      <c r="D78" s="186">
        <v>10</v>
      </c>
      <c r="E78" s="186">
        <v>14</v>
      </c>
      <c r="F78" s="186">
        <v>13</v>
      </c>
      <c r="G78" s="186">
        <v>13</v>
      </c>
      <c r="H78" s="186">
        <v>13</v>
      </c>
      <c r="I78" s="187">
        <v>12</v>
      </c>
      <c r="J78" s="187">
        <v>11</v>
      </c>
      <c r="K78" s="275">
        <v>11</v>
      </c>
      <c r="L78" s="275">
        <v>11</v>
      </c>
      <c r="M78" s="221">
        <v>0</v>
      </c>
    </row>
    <row r="79" spans="1:15" ht="15" customHeight="1">
      <c r="A79" s="99"/>
      <c r="B79" s="100" t="s">
        <v>399</v>
      </c>
      <c r="C79" s="186">
        <v>26</v>
      </c>
      <c r="D79" s="186">
        <v>28</v>
      </c>
      <c r="E79" s="186">
        <v>30</v>
      </c>
      <c r="F79" s="186">
        <v>27</v>
      </c>
      <c r="G79" s="186">
        <v>28</v>
      </c>
      <c r="H79" s="186">
        <v>28</v>
      </c>
      <c r="I79" s="187">
        <v>28</v>
      </c>
      <c r="J79" s="187">
        <v>25</v>
      </c>
      <c r="K79" s="275">
        <v>25</v>
      </c>
      <c r="L79" s="275">
        <v>22</v>
      </c>
      <c r="M79" s="221">
        <v>0</v>
      </c>
    </row>
    <row r="80" spans="1:15" ht="15" customHeight="1">
      <c r="A80" s="99"/>
      <c r="B80" s="100" t="s">
        <v>400</v>
      </c>
      <c r="C80" s="186">
        <v>165</v>
      </c>
      <c r="D80" s="186">
        <v>175</v>
      </c>
      <c r="E80" s="186">
        <v>179</v>
      </c>
      <c r="F80" s="186">
        <v>185</v>
      </c>
      <c r="G80" s="186">
        <v>193</v>
      </c>
      <c r="H80" s="186">
        <v>182</v>
      </c>
      <c r="I80" s="187">
        <v>193</v>
      </c>
      <c r="J80" s="187">
        <v>192</v>
      </c>
      <c r="K80" s="275">
        <v>188</v>
      </c>
      <c r="L80" s="275">
        <v>198</v>
      </c>
      <c r="M80" s="221">
        <v>9</v>
      </c>
    </row>
    <row r="81" spans="1:15" ht="15" customHeight="1">
      <c r="A81" s="99"/>
      <c r="B81" s="100" t="s">
        <v>401</v>
      </c>
      <c r="C81" s="186">
        <v>93</v>
      </c>
      <c r="D81" s="186">
        <v>96</v>
      </c>
      <c r="E81" s="186">
        <v>97</v>
      </c>
      <c r="F81" s="186">
        <v>101</v>
      </c>
      <c r="G81" s="186">
        <v>108</v>
      </c>
      <c r="H81" s="186">
        <v>111</v>
      </c>
      <c r="I81" s="187">
        <v>125</v>
      </c>
      <c r="J81" s="187">
        <v>117</v>
      </c>
      <c r="K81" s="275">
        <v>118</v>
      </c>
      <c r="L81" s="275">
        <v>122</v>
      </c>
      <c r="M81" s="221">
        <v>5</v>
      </c>
    </row>
    <row r="82" spans="1:15" ht="15" customHeight="1">
      <c r="A82" s="99"/>
      <c r="B82" s="100" t="s">
        <v>402</v>
      </c>
      <c r="C82" s="186">
        <v>129</v>
      </c>
      <c r="D82" s="186">
        <v>133</v>
      </c>
      <c r="E82" s="186">
        <v>139</v>
      </c>
      <c r="F82" s="186">
        <v>148</v>
      </c>
      <c r="G82" s="186">
        <v>158</v>
      </c>
      <c r="H82" s="186">
        <v>147</v>
      </c>
      <c r="I82" s="187">
        <v>153</v>
      </c>
      <c r="J82" s="187">
        <v>162</v>
      </c>
      <c r="K82" s="275">
        <v>161</v>
      </c>
      <c r="L82" s="275">
        <v>163</v>
      </c>
      <c r="M82" s="221">
        <v>6</v>
      </c>
    </row>
    <row r="83" spans="1:15" ht="15" customHeight="1">
      <c r="A83" s="99"/>
      <c r="B83" s="100" t="s">
        <v>337</v>
      </c>
      <c r="C83" s="186">
        <v>54</v>
      </c>
      <c r="D83" s="186">
        <v>53</v>
      </c>
      <c r="E83" s="186">
        <v>53</v>
      </c>
      <c r="F83" s="186">
        <v>57</v>
      </c>
      <c r="G83" s="186">
        <v>53</v>
      </c>
      <c r="H83" s="186">
        <v>51</v>
      </c>
      <c r="I83" s="187">
        <v>49</v>
      </c>
      <c r="J83" s="187">
        <v>53</v>
      </c>
      <c r="K83" s="275">
        <v>52</v>
      </c>
      <c r="L83" s="275">
        <v>57</v>
      </c>
      <c r="M83" s="221">
        <v>5</v>
      </c>
    </row>
    <row r="84" spans="1:15" ht="15" customHeight="1">
      <c r="A84" s="99"/>
      <c r="B84" s="100"/>
      <c r="C84" s="185"/>
      <c r="D84" s="185"/>
      <c r="E84" s="185"/>
      <c r="F84" s="185"/>
      <c r="G84" s="185"/>
      <c r="H84" s="185"/>
      <c r="I84" s="24"/>
      <c r="J84" s="24"/>
      <c r="K84" s="271"/>
      <c r="L84" s="271"/>
      <c r="M84" s="221"/>
    </row>
    <row r="85" spans="1:15" ht="15" customHeight="1">
      <c r="A85" s="99" t="s">
        <v>403</v>
      </c>
      <c r="B85" s="100" t="s">
        <v>404</v>
      </c>
      <c r="C85" s="185">
        <v>213</v>
      </c>
      <c r="D85" s="185">
        <v>226</v>
      </c>
      <c r="E85" s="185">
        <v>230</v>
      </c>
      <c r="F85" s="185">
        <v>247</v>
      </c>
      <c r="G85" s="185">
        <v>258</v>
      </c>
      <c r="H85" s="185">
        <v>264</v>
      </c>
      <c r="I85" s="24">
        <v>283</v>
      </c>
      <c r="J85" s="24">
        <v>279</v>
      </c>
      <c r="K85" s="271">
        <v>278</v>
      </c>
      <c r="L85" s="271">
        <v>289</v>
      </c>
      <c r="M85" s="221">
        <v>13</v>
      </c>
    </row>
    <row r="86" spans="1:15" ht="15" customHeight="1">
      <c r="A86" s="99"/>
      <c r="B86" s="100" t="s">
        <v>405</v>
      </c>
      <c r="C86" s="186">
        <v>10</v>
      </c>
      <c r="D86" s="186">
        <v>10</v>
      </c>
      <c r="E86" s="186">
        <v>18</v>
      </c>
      <c r="F86" s="186">
        <v>16</v>
      </c>
      <c r="G86" s="186">
        <v>16</v>
      </c>
      <c r="H86" s="186">
        <v>22</v>
      </c>
      <c r="I86" s="187">
        <v>22</v>
      </c>
      <c r="J86" s="187">
        <v>26</v>
      </c>
      <c r="K86" s="187">
        <v>31</v>
      </c>
      <c r="L86" s="187">
        <v>60</v>
      </c>
      <c r="M86" s="221">
        <v>33</v>
      </c>
    </row>
    <row r="87" spans="1:15" ht="15" customHeight="1">
      <c r="A87" s="99"/>
      <c r="B87" s="100" t="s">
        <v>406</v>
      </c>
      <c r="C87" s="186">
        <v>71</v>
      </c>
      <c r="D87" s="186">
        <v>68</v>
      </c>
      <c r="E87" s="186">
        <v>69</v>
      </c>
      <c r="F87" s="186">
        <v>72</v>
      </c>
      <c r="G87" s="186">
        <v>74</v>
      </c>
      <c r="H87" s="186">
        <v>71</v>
      </c>
      <c r="I87" s="187">
        <v>73</v>
      </c>
      <c r="J87" s="187">
        <v>72</v>
      </c>
      <c r="K87" s="187">
        <v>74</v>
      </c>
      <c r="L87" s="187">
        <v>76</v>
      </c>
      <c r="M87" s="221">
        <v>2</v>
      </c>
    </row>
    <row r="88" spans="1:15" ht="15" customHeight="1">
      <c r="A88" s="99"/>
      <c r="B88" s="100" t="s">
        <v>337</v>
      </c>
      <c r="C88" s="186">
        <v>6</v>
      </c>
      <c r="D88" s="186">
        <v>6</v>
      </c>
      <c r="E88" s="186">
        <v>6</v>
      </c>
      <c r="F88" s="186">
        <v>6</v>
      </c>
      <c r="G88" s="186">
        <v>6</v>
      </c>
      <c r="H88" s="186">
        <v>8</v>
      </c>
      <c r="I88" s="187">
        <v>8</v>
      </c>
      <c r="J88" s="187">
        <v>9</v>
      </c>
      <c r="K88" s="187">
        <v>8</v>
      </c>
      <c r="L88" s="187">
        <v>8</v>
      </c>
      <c r="M88" s="221">
        <v>0</v>
      </c>
      <c r="O88" s="28"/>
    </row>
    <row r="89" spans="1:15" ht="15" customHeight="1">
      <c r="A89" s="99"/>
      <c r="B89" s="100"/>
      <c r="C89" s="185"/>
      <c r="D89" s="185"/>
      <c r="E89" s="185"/>
      <c r="F89" s="185"/>
      <c r="G89" s="185"/>
      <c r="H89" s="185"/>
      <c r="I89" s="24"/>
      <c r="J89" s="24"/>
      <c r="K89" s="24"/>
      <c r="L89" s="24"/>
      <c r="M89" s="221"/>
      <c r="O89" s="28"/>
    </row>
    <row r="90" spans="1:15" ht="15" customHeight="1">
      <c r="A90" s="99" t="s">
        <v>407</v>
      </c>
      <c r="B90" s="100" t="s">
        <v>329</v>
      </c>
      <c r="C90" s="185">
        <v>1231</v>
      </c>
      <c r="D90" s="185">
        <v>1284</v>
      </c>
      <c r="E90" s="185">
        <v>1344</v>
      </c>
      <c r="F90" s="185">
        <v>1390</v>
      </c>
      <c r="G90" s="185">
        <v>1578</v>
      </c>
      <c r="H90" s="185">
        <v>1663</v>
      </c>
      <c r="I90" s="24">
        <v>2182</v>
      </c>
      <c r="J90" s="24">
        <v>2184</v>
      </c>
      <c r="K90" s="24">
        <v>2464</v>
      </c>
      <c r="L90" s="24">
        <v>2532</v>
      </c>
      <c r="M90" s="222">
        <v>235</v>
      </c>
      <c r="N90" s="61"/>
    </row>
    <row r="91" spans="1:15" ht="15" customHeight="1">
      <c r="A91" s="99"/>
      <c r="B91" s="100" t="s">
        <v>332</v>
      </c>
      <c r="C91" s="185">
        <v>588</v>
      </c>
      <c r="D91" s="185">
        <v>576</v>
      </c>
      <c r="E91" s="185">
        <v>587</v>
      </c>
      <c r="F91" s="185">
        <v>620</v>
      </c>
      <c r="G91" s="185">
        <v>647</v>
      </c>
      <c r="H91" s="185">
        <v>693</v>
      </c>
      <c r="I91" s="24">
        <v>797</v>
      </c>
      <c r="J91" s="24">
        <v>782</v>
      </c>
      <c r="K91" s="271">
        <v>788</v>
      </c>
      <c r="L91" s="271">
        <v>772</v>
      </c>
      <c r="M91" s="222">
        <v>39</v>
      </c>
      <c r="N91" s="61"/>
    </row>
    <row r="92" spans="1:15" ht="15" customHeight="1">
      <c r="A92" s="99"/>
      <c r="B92" s="100" t="s">
        <v>338</v>
      </c>
      <c r="C92" s="185">
        <v>277</v>
      </c>
      <c r="D92" s="185">
        <v>271</v>
      </c>
      <c r="E92" s="185">
        <v>285</v>
      </c>
      <c r="F92" s="185">
        <v>294</v>
      </c>
      <c r="G92" s="185">
        <v>303</v>
      </c>
      <c r="H92" s="185">
        <v>314</v>
      </c>
      <c r="I92" s="24">
        <v>324</v>
      </c>
      <c r="J92" s="24">
        <v>340</v>
      </c>
      <c r="K92" s="271">
        <v>391</v>
      </c>
      <c r="L92" s="271">
        <v>404</v>
      </c>
      <c r="M92" s="222">
        <v>22</v>
      </c>
      <c r="N92" s="61"/>
    </row>
    <row r="93" spans="1:15" ht="15" customHeight="1">
      <c r="A93" s="99"/>
      <c r="B93" s="100" t="s">
        <v>347</v>
      </c>
      <c r="C93" s="185">
        <v>2915</v>
      </c>
      <c r="D93" s="185">
        <v>2989</v>
      </c>
      <c r="E93" s="185">
        <v>2921</v>
      </c>
      <c r="F93" s="185">
        <v>2969</v>
      </c>
      <c r="G93" s="185">
        <v>2984</v>
      </c>
      <c r="H93" s="185">
        <v>2977</v>
      </c>
      <c r="I93" s="24">
        <v>3012</v>
      </c>
      <c r="J93" s="24">
        <v>3039</v>
      </c>
      <c r="K93" s="271">
        <v>3115</v>
      </c>
      <c r="L93" s="271">
        <v>3145</v>
      </c>
      <c r="M93" s="222">
        <v>114</v>
      </c>
      <c r="N93" s="61"/>
    </row>
    <row r="94" spans="1:15" ht="15" customHeight="1">
      <c r="A94" s="99"/>
      <c r="B94" s="100" t="s">
        <v>355</v>
      </c>
      <c r="C94" s="185">
        <v>1298</v>
      </c>
      <c r="D94" s="185">
        <v>1337</v>
      </c>
      <c r="E94" s="185">
        <v>1362</v>
      </c>
      <c r="F94" s="185">
        <v>1384</v>
      </c>
      <c r="G94" s="185">
        <v>1458</v>
      </c>
      <c r="H94" s="185">
        <v>1457</v>
      </c>
      <c r="I94" s="24">
        <v>1493</v>
      </c>
      <c r="J94" s="24">
        <v>1564</v>
      </c>
      <c r="K94" s="271">
        <v>1626</v>
      </c>
      <c r="L94" s="271">
        <v>1640</v>
      </c>
      <c r="M94" s="222">
        <v>79</v>
      </c>
      <c r="N94" s="61"/>
    </row>
    <row r="95" spans="1:15" ht="15" customHeight="1">
      <c r="A95" s="99"/>
      <c r="B95" s="100" t="s">
        <v>376</v>
      </c>
      <c r="C95" s="185">
        <v>3381</v>
      </c>
      <c r="D95" s="185">
        <v>3569</v>
      </c>
      <c r="E95" s="185">
        <v>3706</v>
      </c>
      <c r="F95" s="185">
        <v>3828</v>
      </c>
      <c r="G95" s="185">
        <v>4048</v>
      </c>
      <c r="H95" s="185">
        <v>4114</v>
      </c>
      <c r="I95" s="24">
        <v>4391</v>
      </c>
      <c r="J95" s="24">
        <v>4487</v>
      </c>
      <c r="K95" s="271">
        <v>4551</v>
      </c>
      <c r="L95" s="271">
        <v>4635</v>
      </c>
      <c r="M95" s="222">
        <v>232</v>
      </c>
      <c r="N95" s="61"/>
    </row>
    <row r="96" spans="1:15" ht="15" customHeight="1">
      <c r="A96" s="99"/>
      <c r="B96" s="100" t="s">
        <v>403</v>
      </c>
      <c r="C96" s="185">
        <v>300</v>
      </c>
      <c r="D96" s="185">
        <v>310</v>
      </c>
      <c r="E96" s="185">
        <v>323</v>
      </c>
      <c r="F96" s="185">
        <v>341</v>
      </c>
      <c r="G96" s="185">
        <v>354</v>
      </c>
      <c r="H96" s="185">
        <v>365</v>
      </c>
      <c r="I96" s="24">
        <v>386</v>
      </c>
      <c r="J96" s="24">
        <v>386</v>
      </c>
      <c r="K96" s="271">
        <v>391</v>
      </c>
      <c r="L96" s="271">
        <v>433</v>
      </c>
      <c r="M96" s="222">
        <v>48</v>
      </c>
      <c r="N96" s="61"/>
      <c r="O96" s="28"/>
    </row>
    <row r="97" spans="1:15" ht="15" customHeight="1">
      <c r="A97" s="99"/>
      <c r="B97" s="100" t="s">
        <v>337</v>
      </c>
      <c r="C97" s="520">
        <v>991</v>
      </c>
      <c r="D97" s="520">
        <v>964</v>
      </c>
      <c r="E97" s="520">
        <v>975</v>
      </c>
      <c r="F97" s="520">
        <v>947</v>
      </c>
      <c r="G97" s="520">
        <v>928</v>
      </c>
      <c r="H97" s="520">
        <v>892</v>
      </c>
      <c r="I97" s="24">
        <v>911</v>
      </c>
      <c r="J97" s="24">
        <v>947</v>
      </c>
      <c r="K97" s="271">
        <v>973</v>
      </c>
      <c r="L97" s="271">
        <v>1013</v>
      </c>
      <c r="M97" s="521">
        <v>77</v>
      </c>
      <c r="N97" s="61"/>
      <c r="O97" s="28"/>
    </row>
    <row r="98" spans="1:15" ht="15" customHeight="1">
      <c r="A98" s="371" t="s">
        <v>209</v>
      </c>
      <c r="B98" s="372"/>
      <c r="C98" s="522">
        <v>10981</v>
      </c>
      <c r="D98" s="522">
        <v>11300</v>
      </c>
      <c r="E98" s="522">
        <v>11503</v>
      </c>
      <c r="F98" s="522">
        <v>11773</v>
      </c>
      <c r="G98" s="523">
        <v>12300</v>
      </c>
      <c r="H98" s="523">
        <v>12475</v>
      </c>
      <c r="I98" s="373">
        <v>13496</v>
      </c>
      <c r="J98" s="373">
        <v>13729</v>
      </c>
      <c r="K98" s="373">
        <v>14299</v>
      </c>
      <c r="L98" s="524">
        <v>14574</v>
      </c>
      <c r="M98" s="525">
        <v>846</v>
      </c>
      <c r="N98" s="28"/>
    </row>
    <row r="99" spans="1:15" ht="15" customHeight="1">
      <c r="A99" s="101"/>
      <c r="B99" s="11"/>
      <c r="C99" s="185"/>
      <c r="D99" s="185"/>
      <c r="E99" s="185"/>
      <c r="F99" s="185"/>
      <c r="G99" s="185"/>
      <c r="H99" s="185"/>
      <c r="I99" s="185"/>
      <c r="J99" s="185"/>
      <c r="K99" s="185"/>
      <c r="L99" s="185"/>
      <c r="M99" s="250"/>
      <c r="O99" s="102"/>
    </row>
    <row r="100" spans="1:15" ht="15" customHeight="1">
      <c r="A100" s="188" t="s">
        <v>95</v>
      </c>
      <c r="B100" s="11"/>
      <c r="C100" s="185"/>
      <c r="D100" s="185"/>
      <c r="E100" s="185"/>
      <c r="F100" s="185"/>
      <c r="G100" s="185"/>
      <c r="H100" s="185"/>
      <c r="I100" s="185"/>
      <c r="J100" s="185"/>
      <c r="K100" s="185"/>
      <c r="L100" s="185"/>
      <c r="M100" s="90"/>
      <c r="N100" s="237"/>
      <c r="O100" s="180"/>
    </row>
    <row r="101" spans="1:15" ht="15" customHeight="1">
      <c r="A101" s="73" t="s">
        <v>408</v>
      </c>
      <c r="B101" s="73"/>
      <c r="C101" s="73"/>
      <c r="D101" s="73"/>
      <c r="E101" s="73"/>
      <c r="F101" s="73"/>
      <c r="G101" s="73"/>
      <c r="H101" s="73"/>
      <c r="I101" s="73"/>
      <c r="J101" s="73"/>
      <c r="K101" s="73"/>
      <c r="L101" s="73"/>
      <c r="M101" s="73"/>
    </row>
    <row r="102" spans="1:15" ht="15" customHeight="1">
      <c r="A102" s="73" t="s">
        <v>409</v>
      </c>
      <c r="B102" s="73"/>
      <c r="C102" s="73"/>
      <c r="D102" s="73"/>
      <c r="E102" s="73"/>
      <c r="F102" s="73"/>
      <c r="G102" s="73"/>
      <c r="H102" s="73"/>
      <c r="I102" s="73"/>
      <c r="J102" s="73"/>
      <c r="K102" s="73"/>
      <c r="L102" s="73"/>
      <c r="M102" s="73"/>
    </row>
    <row r="103" spans="1:15" ht="15" customHeight="1">
      <c r="A103" s="73" t="s">
        <v>410</v>
      </c>
      <c r="B103" s="73"/>
      <c r="C103" s="73"/>
      <c r="D103" s="73"/>
      <c r="E103" s="73"/>
      <c r="F103" s="73"/>
      <c r="G103" s="73"/>
      <c r="H103" s="73"/>
      <c r="I103" s="73"/>
      <c r="J103" s="73"/>
      <c r="K103" s="73"/>
      <c r="L103" s="73"/>
      <c r="M103" s="73"/>
    </row>
    <row r="104" spans="1:15" ht="15" customHeight="1">
      <c r="A104" s="73" t="s">
        <v>411</v>
      </c>
      <c r="B104" s="91"/>
      <c r="C104" s="91"/>
      <c r="D104" s="91"/>
      <c r="E104" s="91"/>
      <c r="F104" s="91"/>
      <c r="G104" s="91"/>
      <c r="H104" s="91"/>
      <c r="I104" s="91"/>
      <c r="J104" s="91"/>
      <c r="K104" s="91"/>
      <c r="L104" s="91"/>
      <c r="M104" s="91"/>
    </row>
    <row r="105" spans="1:15" ht="15" customHeight="1">
      <c r="A105" s="409" t="s">
        <v>412</v>
      </c>
      <c r="B105" s="240"/>
      <c r="C105" s="240"/>
      <c r="D105" s="240"/>
      <c r="E105" s="240"/>
      <c r="F105" s="240"/>
      <c r="G105" s="240"/>
      <c r="H105" s="240"/>
      <c r="I105" s="240"/>
      <c r="J105" s="240"/>
      <c r="K105" s="240"/>
      <c r="L105" s="240"/>
      <c r="M105" s="199"/>
    </row>
    <row r="106" spans="1:15" ht="28.25" customHeight="1">
      <c r="A106" s="568" t="s">
        <v>413</v>
      </c>
      <c r="B106" s="568"/>
      <c r="C106" s="568"/>
      <c r="D106" s="568"/>
      <c r="E106" s="568"/>
      <c r="F106" s="568"/>
      <c r="G106" s="568"/>
      <c r="H106" s="568"/>
      <c r="I106" s="568"/>
      <c r="J106" s="568"/>
      <c r="K106" s="568"/>
      <c r="L106" s="568"/>
      <c r="M106" s="568"/>
    </row>
    <row r="107" spans="1:15" ht="15" customHeight="1">
      <c r="A107" s="73" t="s">
        <v>414</v>
      </c>
      <c r="B107" s="73"/>
      <c r="C107" s="73"/>
      <c r="D107" s="73"/>
      <c r="E107" s="73"/>
      <c r="F107" s="73"/>
      <c r="G107" s="73"/>
      <c r="H107" s="73"/>
      <c r="I107" s="73"/>
      <c r="J107" s="73"/>
      <c r="K107" s="73"/>
      <c r="L107" s="73"/>
      <c r="M107" s="73"/>
    </row>
    <row r="108" spans="1:15" ht="15" customHeight="1">
      <c r="A108" s="73"/>
      <c r="B108" s="73"/>
      <c r="C108" s="73"/>
      <c r="D108" s="73"/>
      <c r="E108" s="73"/>
      <c r="F108" s="73"/>
      <c r="G108" s="73"/>
      <c r="H108" s="73"/>
      <c r="I108" s="73"/>
      <c r="J108" s="73"/>
      <c r="K108" s="73"/>
      <c r="L108" s="73"/>
      <c r="M108" s="73"/>
    </row>
    <row r="109" spans="1:15" ht="15" customHeight="1">
      <c r="A109" s="587"/>
      <c r="B109" s="587"/>
      <c r="C109" s="587"/>
      <c r="D109" s="587"/>
      <c r="E109" s="587"/>
      <c r="F109" s="587"/>
      <c r="G109" s="587"/>
      <c r="H109" s="587"/>
      <c r="I109" s="587"/>
      <c r="J109" s="587"/>
      <c r="K109" s="587"/>
      <c r="L109" s="587"/>
      <c r="M109" s="587"/>
    </row>
    <row r="110" spans="1:15" ht="15" customHeight="1">
      <c r="A110" s="587"/>
      <c r="B110" s="587"/>
      <c r="C110" s="587"/>
      <c r="D110" s="587"/>
      <c r="E110" s="587"/>
      <c r="F110" s="587"/>
      <c r="G110" s="587"/>
      <c r="H110" s="587"/>
      <c r="I110" s="587"/>
      <c r="J110" s="587"/>
      <c r="K110" s="587"/>
      <c r="L110" s="587"/>
      <c r="M110" s="587"/>
    </row>
    <row r="111" spans="1:15" ht="15" customHeight="1">
      <c r="A111" s="587"/>
      <c r="B111" s="587"/>
      <c r="C111" s="587"/>
      <c r="D111" s="587"/>
      <c r="E111" s="587"/>
      <c r="F111" s="587"/>
      <c r="G111" s="587"/>
      <c r="H111" s="587"/>
      <c r="I111" s="587"/>
      <c r="J111" s="587"/>
      <c r="K111" s="587"/>
      <c r="L111" s="587"/>
      <c r="M111" s="587"/>
    </row>
    <row r="112" spans="1:15" ht="15" customHeight="1">
      <c r="A112" s="587"/>
      <c r="B112" s="587"/>
      <c r="C112" s="587"/>
      <c r="D112" s="587"/>
      <c r="E112" s="587"/>
      <c r="F112" s="587"/>
      <c r="G112" s="587"/>
      <c r="H112" s="587"/>
      <c r="I112" s="587"/>
      <c r="J112" s="587"/>
      <c r="K112" s="587"/>
      <c r="L112" s="587"/>
      <c r="M112" s="587"/>
    </row>
    <row r="113" spans="1:13" ht="15" customHeight="1">
      <c r="A113" s="587"/>
      <c r="B113" s="587"/>
      <c r="C113" s="587"/>
      <c r="D113" s="587"/>
      <c r="E113" s="587"/>
      <c r="F113" s="587"/>
      <c r="G113" s="587"/>
      <c r="H113" s="587"/>
      <c r="I113" s="587"/>
      <c r="J113" s="587"/>
      <c r="K113" s="587"/>
      <c r="L113" s="587"/>
      <c r="M113" s="587"/>
    </row>
  </sheetData>
  <mergeCells count="8">
    <mergeCell ref="A2:M2"/>
    <mergeCell ref="C4:L5"/>
    <mergeCell ref="A112:M112"/>
    <mergeCell ref="A113:M113"/>
    <mergeCell ref="A106:M106"/>
    <mergeCell ref="A109:M109"/>
    <mergeCell ref="A110:M110"/>
    <mergeCell ref="A111:M111"/>
  </mergeCells>
  <conditionalFormatting sqref="N7:O54 O55 N56:O89 O90:O97 N98:O98">
    <cfRule type="containsText" dxfId="7" priority="1" operator="containsText" text="FALSE">
      <formula>NOT(ISERROR(SEARCH("FALSE",N7)))</formula>
    </cfRule>
  </conditionalFormatting>
  <hyperlinks>
    <hyperlink ref="A105" r:id="rId1" location="european-and-overseas-companies" xr:uid="{0A1D7197-A18B-4338-A8D3-07CADAE07DAD}"/>
  </hyperlinks>
  <pageMargins left="0.7" right="0.7" top="0.75" bottom="0.75" header="0.3" footer="0.3"/>
  <pageSetup paperSize="9" scale="64" fitToHeight="0" orientation="portrait"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GS35"/>
  <sheetViews>
    <sheetView showGridLines="0" workbookViewId="0"/>
  </sheetViews>
  <sheetFormatPr baseColWidth="10" defaultColWidth="3.5" defaultRowHeight="16"/>
  <cols>
    <col min="1" max="1" width="35.33203125" style="78" customWidth="1"/>
    <col min="2" max="2" width="10.33203125" style="78" customWidth="1"/>
    <col min="3" max="11" width="10.33203125" style="11" customWidth="1"/>
    <col min="12" max="255" width="8.5" style="11" customWidth="1"/>
    <col min="256" max="16384" width="3.5" style="11"/>
  </cols>
  <sheetData>
    <row r="1" spans="1:12" ht="18" customHeight="1">
      <c r="A1" s="68" t="s">
        <v>64</v>
      </c>
      <c r="B1" s="68"/>
    </row>
    <row r="2" spans="1:12" ht="18" customHeight="1">
      <c r="A2" s="92" t="s">
        <v>415</v>
      </c>
    </row>
    <row r="3" spans="1:12" ht="15" customHeight="1">
      <c r="B3" s="79"/>
      <c r="C3" s="36"/>
    </row>
    <row r="4" spans="1:12" ht="15" customHeight="1">
      <c r="A4" s="526"/>
      <c r="B4" s="527" t="s">
        <v>75</v>
      </c>
      <c r="C4" s="527" t="s">
        <v>76</v>
      </c>
      <c r="D4" s="527" t="s">
        <v>77</v>
      </c>
      <c r="E4" s="527" t="s">
        <v>78</v>
      </c>
      <c r="F4" s="527" t="s">
        <v>79</v>
      </c>
      <c r="G4" s="527" t="s">
        <v>80</v>
      </c>
      <c r="H4" s="527" t="s">
        <v>81</v>
      </c>
      <c r="I4" s="527" t="s">
        <v>82</v>
      </c>
      <c r="J4" s="527" t="s">
        <v>83</v>
      </c>
      <c r="K4" s="527" t="s">
        <v>84</v>
      </c>
    </row>
    <row r="5" spans="1:12" ht="15" customHeight="1">
      <c r="A5" s="84" t="s">
        <v>85</v>
      </c>
      <c r="B5" s="88"/>
      <c r="C5" s="88"/>
      <c r="D5" s="88"/>
      <c r="E5" s="88"/>
      <c r="F5" s="88"/>
      <c r="G5" s="88"/>
      <c r="H5" s="88"/>
      <c r="I5" s="88"/>
      <c r="J5" s="88"/>
      <c r="K5" s="88"/>
    </row>
    <row r="6" spans="1:12" ht="15" customHeight="1">
      <c r="A6" s="11" t="s">
        <v>87</v>
      </c>
      <c r="B6" s="88">
        <v>6544</v>
      </c>
      <c r="C6" s="88">
        <v>5650</v>
      </c>
      <c r="D6" s="88">
        <v>4453</v>
      </c>
      <c r="E6" s="88">
        <v>1566</v>
      </c>
      <c r="F6" s="88">
        <v>1511</v>
      </c>
      <c r="G6" s="88">
        <v>1331</v>
      </c>
      <c r="H6" s="88">
        <v>1640</v>
      </c>
      <c r="I6" s="88">
        <v>1293</v>
      </c>
      <c r="J6" s="88">
        <v>1039</v>
      </c>
      <c r="K6" s="88">
        <v>1100</v>
      </c>
    </row>
    <row r="7" spans="1:12" ht="15" customHeight="1">
      <c r="A7" s="30" t="s">
        <v>416</v>
      </c>
      <c r="B7" s="88">
        <v>38942</v>
      </c>
      <c r="C7" s="88">
        <v>45250</v>
      </c>
      <c r="D7" s="88">
        <v>49836</v>
      </c>
      <c r="E7" s="88">
        <v>51761</v>
      </c>
      <c r="F7" s="88">
        <v>53273</v>
      </c>
      <c r="G7" s="88">
        <v>54604</v>
      </c>
      <c r="H7" s="88">
        <v>56244</v>
      </c>
      <c r="I7" s="88">
        <v>57537</v>
      </c>
      <c r="J7" s="88">
        <v>58576</v>
      </c>
      <c r="K7" s="88">
        <v>59675</v>
      </c>
      <c r="L7" s="74"/>
    </row>
    <row r="8" spans="1:12" ht="15" customHeight="1">
      <c r="A8" s="528"/>
      <c r="B8" s="528"/>
      <c r="C8" s="528"/>
      <c r="D8" s="528"/>
      <c r="E8" s="529"/>
      <c r="F8" s="529"/>
      <c r="G8" s="529"/>
      <c r="H8" s="529"/>
      <c r="I8" s="529"/>
      <c r="J8" s="529"/>
      <c r="K8" s="529"/>
    </row>
    <row r="9" spans="1:12" ht="15" customHeight="1">
      <c r="A9" s="84" t="s">
        <v>3</v>
      </c>
      <c r="B9" s="11"/>
    </row>
    <row r="10" spans="1:12" ht="15" customHeight="1">
      <c r="A10" s="11" t="s">
        <v>87</v>
      </c>
      <c r="B10" s="11">
        <v>742</v>
      </c>
      <c r="C10" s="11">
        <v>645</v>
      </c>
      <c r="D10" s="11">
        <v>1415</v>
      </c>
      <c r="E10" s="88">
        <v>752</v>
      </c>
      <c r="F10" s="88">
        <v>814</v>
      </c>
      <c r="G10" s="88">
        <v>708</v>
      </c>
      <c r="H10" s="88">
        <v>854</v>
      </c>
      <c r="I10" s="88">
        <v>620</v>
      </c>
      <c r="J10" s="88">
        <v>495</v>
      </c>
      <c r="K10" s="88">
        <v>483</v>
      </c>
      <c r="L10" s="93"/>
    </row>
    <row r="11" spans="1:12" ht="15" customHeight="1">
      <c r="A11" s="30" t="s">
        <v>416</v>
      </c>
      <c r="B11" s="88">
        <v>14531</v>
      </c>
      <c r="C11" s="88">
        <v>15244</v>
      </c>
      <c r="D11" s="88">
        <v>16705</v>
      </c>
      <c r="E11" s="88">
        <v>17410</v>
      </c>
      <c r="F11" s="88">
        <v>18224</v>
      </c>
      <c r="G11" s="88">
        <v>18932</v>
      </c>
      <c r="H11" s="88">
        <v>19786</v>
      </c>
      <c r="I11" s="88">
        <v>20406</v>
      </c>
      <c r="J11" s="88">
        <v>20901</v>
      </c>
      <c r="K11" s="88">
        <v>21384</v>
      </c>
    </row>
    <row r="12" spans="1:12" ht="15" customHeight="1">
      <c r="A12" s="11"/>
      <c r="B12" s="530"/>
      <c r="C12" s="530"/>
      <c r="D12" s="530"/>
      <c r="E12" s="531"/>
      <c r="F12" s="531"/>
      <c r="G12" s="531"/>
      <c r="H12" s="531"/>
      <c r="I12" s="531"/>
      <c r="J12" s="531"/>
      <c r="K12" s="531"/>
    </row>
    <row r="13" spans="1:12" ht="15" customHeight="1">
      <c r="A13" s="360" t="s">
        <v>4</v>
      </c>
      <c r="B13" s="88"/>
      <c r="C13" s="88"/>
      <c r="D13" s="88"/>
      <c r="E13" s="88"/>
      <c r="F13" s="88"/>
      <c r="G13" s="88"/>
      <c r="H13" s="88"/>
      <c r="I13" s="88"/>
      <c r="J13" s="88"/>
      <c r="K13" s="88"/>
    </row>
    <row r="14" spans="1:12" ht="15" customHeight="1">
      <c r="A14" s="11" t="s">
        <v>87</v>
      </c>
      <c r="B14" s="88">
        <v>5706</v>
      </c>
      <c r="C14" s="88">
        <v>4932</v>
      </c>
      <c r="D14" s="88">
        <v>2689</v>
      </c>
      <c r="E14" s="88">
        <v>751</v>
      </c>
      <c r="F14" s="88">
        <v>657</v>
      </c>
      <c r="G14" s="88">
        <v>591</v>
      </c>
      <c r="H14" s="88">
        <v>729</v>
      </c>
      <c r="I14" s="88">
        <v>630</v>
      </c>
      <c r="J14" s="88">
        <v>532</v>
      </c>
      <c r="K14" s="88">
        <v>602</v>
      </c>
    </row>
    <row r="15" spans="1:12" ht="15" customHeight="1">
      <c r="A15" s="30" t="s">
        <v>416</v>
      </c>
      <c r="B15" s="88">
        <v>24188</v>
      </c>
      <c r="C15" s="88">
        <v>29709</v>
      </c>
      <c r="D15" s="88">
        <v>32485</v>
      </c>
      <c r="E15" s="88">
        <v>33642</v>
      </c>
      <c r="F15" s="88">
        <v>34300</v>
      </c>
      <c r="G15" s="88">
        <v>34891</v>
      </c>
      <c r="H15" s="88">
        <v>35620</v>
      </c>
      <c r="I15" s="88">
        <v>36250</v>
      </c>
      <c r="J15" s="88">
        <v>36782</v>
      </c>
      <c r="K15" s="88">
        <v>37383</v>
      </c>
    </row>
    <row r="16" spans="1:12" ht="15" customHeight="1">
      <c r="A16" s="528"/>
      <c r="B16" s="530"/>
      <c r="C16" s="530"/>
      <c r="D16" s="530"/>
      <c r="E16" s="531"/>
      <c r="F16" s="531"/>
      <c r="G16" s="531"/>
      <c r="H16" s="531"/>
      <c r="I16" s="531"/>
      <c r="J16" s="531"/>
      <c r="K16" s="531"/>
    </row>
    <row r="17" spans="1:201" ht="15" customHeight="1">
      <c r="A17" s="84" t="s">
        <v>5</v>
      </c>
      <c r="B17" s="88"/>
      <c r="C17" s="88"/>
      <c r="D17" s="88"/>
      <c r="E17" s="88"/>
      <c r="F17" s="88"/>
      <c r="G17" s="88"/>
      <c r="H17" s="88"/>
      <c r="I17" s="88"/>
      <c r="J17" s="88"/>
      <c r="K17" s="88"/>
    </row>
    <row r="18" spans="1:201" ht="15" customHeight="1">
      <c r="A18" s="11" t="s">
        <v>87</v>
      </c>
      <c r="B18" s="88">
        <v>96</v>
      </c>
      <c r="C18" s="88">
        <v>73</v>
      </c>
      <c r="D18" s="88">
        <v>349</v>
      </c>
      <c r="E18" s="88">
        <v>63</v>
      </c>
      <c r="F18" s="88">
        <v>40</v>
      </c>
      <c r="G18" s="88">
        <v>32</v>
      </c>
      <c r="H18" s="88">
        <v>57</v>
      </c>
      <c r="I18" s="88">
        <v>43</v>
      </c>
      <c r="J18" s="88">
        <v>12</v>
      </c>
      <c r="K18" s="88">
        <v>15</v>
      </c>
    </row>
    <row r="19" spans="1:201" ht="15" customHeight="1">
      <c r="A19" s="30" t="s">
        <v>416</v>
      </c>
      <c r="B19" s="88">
        <v>223</v>
      </c>
      <c r="C19" s="88">
        <v>297</v>
      </c>
      <c r="D19" s="88">
        <v>646</v>
      </c>
      <c r="E19" s="88">
        <v>709</v>
      </c>
      <c r="F19" s="88">
        <v>749</v>
      </c>
      <c r="G19" s="88">
        <v>781</v>
      </c>
      <c r="H19" s="88">
        <v>838</v>
      </c>
      <c r="I19" s="88">
        <v>881</v>
      </c>
      <c r="J19" s="88">
        <v>893</v>
      </c>
      <c r="K19" s="88">
        <v>908</v>
      </c>
    </row>
    <row r="20" spans="1:201" ht="15" customHeight="1">
      <c r="A20" s="528"/>
      <c r="B20" s="530"/>
      <c r="C20" s="530"/>
      <c r="D20" s="530"/>
      <c r="E20" s="531"/>
      <c r="F20" s="531"/>
      <c r="G20" s="531"/>
      <c r="H20" s="531"/>
      <c r="I20" s="531"/>
      <c r="J20" s="531"/>
      <c r="K20" s="531"/>
    </row>
    <row r="21" spans="1:201" ht="15" customHeight="1">
      <c r="A21" s="94"/>
      <c r="B21" s="11"/>
    </row>
    <row r="22" spans="1:201" ht="15" customHeight="1">
      <c r="A22" s="26" t="s">
        <v>95</v>
      </c>
      <c r="B22" s="11"/>
    </row>
    <row r="23" spans="1:201" ht="28.25" customHeight="1">
      <c r="A23" s="590" t="s">
        <v>417</v>
      </c>
      <c r="B23" s="590"/>
      <c r="C23" s="590"/>
      <c r="D23" s="590"/>
      <c r="E23" s="590"/>
      <c r="F23" s="590"/>
      <c r="G23" s="590"/>
      <c r="H23" s="590"/>
      <c r="I23" s="590"/>
      <c r="J23" s="590"/>
      <c r="K23" s="590"/>
    </row>
    <row r="24" spans="1:201" s="95" customFormat="1" ht="28.25" customHeight="1">
      <c r="A24" s="588" t="s">
        <v>418</v>
      </c>
      <c r="B24" s="588"/>
      <c r="C24" s="588"/>
      <c r="D24" s="588"/>
      <c r="E24" s="588"/>
      <c r="F24" s="588"/>
      <c r="G24" s="588"/>
      <c r="H24" s="588"/>
      <c r="I24" s="588"/>
      <c r="J24" s="588"/>
      <c r="K24" s="588"/>
      <c r="L24" s="61"/>
      <c r="M24" s="61"/>
      <c r="N24" s="61"/>
      <c r="O24" s="61"/>
      <c r="P24" s="61"/>
      <c r="Q24" s="61"/>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c r="BD24" s="61"/>
      <c r="BE24" s="61"/>
      <c r="BF24" s="61"/>
      <c r="BG24" s="61"/>
      <c r="BH24" s="61"/>
      <c r="BI24" s="61"/>
      <c r="BJ24" s="61"/>
      <c r="BK24" s="61"/>
      <c r="BL24" s="61"/>
      <c r="BM24" s="61"/>
      <c r="BN24" s="61"/>
      <c r="BO24" s="61"/>
      <c r="BP24" s="61"/>
      <c r="BQ24" s="61"/>
      <c r="BR24" s="61"/>
      <c r="BS24" s="61"/>
      <c r="BT24" s="61"/>
      <c r="BU24" s="61"/>
      <c r="BV24" s="61"/>
      <c r="BW24" s="61"/>
      <c r="BX24" s="61"/>
      <c r="BY24" s="61"/>
      <c r="BZ24" s="61"/>
      <c r="CA24" s="61"/>
      <c r="CB24" s="61"/>
      <c r="CC24" s="61"/>
      <c r="CD24" s="61"/>
      <c r="CE24" s="61"/>
      <c r="CF24" s="61"/>
      <c r="CG24" s="61"/>
      <c r="CH24" s="61"/>
      <c r="CI24" s="61"/>
      <c r="CJ24" s="61"/>
      <c r="CK24" s="61"/>
      <c r="CL24" s="61"/>
      <c r="CM24" s="61"/>
      <c r="CN24" s="61"/>
      <c r="CO24" s="61"/>
      <c r="CP24" s="61"/>
      <c r="CQ24" s="61"/>
      <c r="CR24" s="61"/>
      <c r="CS24" s="61"/>
      <c r="CT24" s="61"/>
      <c r="CU24" s="61"/>
      <c r="CV24" s="61"/>
      <c r="CW24" s="61"/>
      <c r="CX24" s="61"/>
      <c r="CY24" s="61"/>
      <c r="CZ24" s="61"/>
      <c r="DA24" s="61"/>
      <c r="DB24" s="61"/>
      <c r="DC24" s="61"/>
      <c r="DD24" s="61"/>
      <c r="DE24" s="61"/>
      <c r="DF24" s="61"/>
      <c r="DG24" s="61"/>
      <c r="DH24" s="61"/>
      <c r="DI24" s="61"/>
      <c r="DJ24" s="61"/>
      <c r="DK24" s="61"/>
      <c r="DL24" s="61"/>
      <c r="DM24" s="61"/>
      <c r="DN24" s="61"/>
      <c r="DO24" s="61"/>
      <c r="DP24" s="61"/>
      <c r="DQ24" s="61"/>
      <c r="DR24" s="61"/>
      <c r="DS24" s="61"/>
      <c r="DT24" s="61"/>
      <c r="DU24" s="61"/>
      <c r="DV24" s="61"/>
      <c r="DW24" s="61"/>
      <c r="DX24" s="61"/>
      <c r="DY24" s="61"/>
      <c r="DZ24" s="61"/>
      <c r="EA24" s="61"/>
      <c r="EB24" s="61"/>
      <c r="EC24" s="61"/>
      <c r="ED24" s="61"/>
      <c r="EE24" s="61"/>
      <c r="EF24" s="61"/>
      <c r="EG24" s="61"/>
      <c r="EH24" s="61"/>
      <c r="EI24" s="61"/>
      <c r="EJ24" s="61"/>
      <c r="EK24" s="61"/>
      <c r="EL24" s="61"/>
      <c r="EM24" s="61"/>
      <c r="EN24" s="61"/>
      <c r="EO24" s="61"/>
      <c r="EP24" s="61"/>
      <c r="EQ24" s="61"/>
      <c r="ER24" s="61"/>
      <c r="ES24" s="61"/>
      <c r="ET24" s="61"/>
      <c r="EU24" s="61"/>
      <c r="EV24" s="61"/>
      <c r="EW24" s="61"/>
      <c r="EX24" s="61"/>
      <c r="EY24" s="61"/>
      <c r="EZ24" s="61"/>
      <c r="FA24" s="61"/>
      <c r="FB24" s="61"/>
      <c r="FC24" s="61"/>
      <c r="FD24" s="61"/>
      <c r="FE24" s="61"/>
      <c r="FF24" s="61"/>
      <c r="FG24" s="61"/>
      <c r="FH24" s="61"/>
      <c r="FI24" s="61"/>
      <c r="FJ24" s="61"/>
      <c r="FK24" s="61"/>
      <c r="FL24" s="61"/>
      <c r="FM24" s="61"/>
      <c r="FN24" s="61"/>
      <c r="FO24" s="61"/>
      <c r="FP24" s="61"/>
      <c r="FQ24" s="61"/>
      <c r="FR24" s="61"/>
      <c r="FS24" s="61"/>
      <c r="FT24" s="61"/>
      <c r="FU24" s="61"/>
      <c r="FV24" s="61"/>
      <c r="FW24" s="61"/>
      <c r="FX24" s="61"/>
      <c r="FY24" s="61"/>
      <c r="FZ24" s="61"/>
      <c r="GA24" s="61"/>
      <c r="GB24" s="61"/>
      <c r="GC24" s="61"/>
      <c r="GD24" s="61"/>
      <c r="GE24" s="61"/>
      <c r="GF24" s="61"/>
      <c r="GG24" s="61"/>
      <c r="GH24" s="61"/>
      <c r="GI24" s="61"/>
      <c r="GJ24" s="61"/>
      <c r="GK24" s="61"/>
      <c r="GL24" s="61"/>
      <c r="GM24" s="61"/>
      <c r="GN24" s="61"/>
      <c r="GO24" s="61"/>
      <c r="GP24" s="61"/>
      <c r="GQ24" s="61"/>
      <c r="GR24" s="61"/>
      <c r="GS24" s="61"/>
    </row>
    <row r="25" spans="1:201" s="96" customFormat="1" ht="28.25" customHeight="1">
      <c r="A25" s="589" t="s">
        <v>419</v>
      </c>
      <c r="B25" s="589"/>
      <c r="C25" s="589"/>
      <c r="D25" s="589"/>
      <c r="E25" s="589"/>
      <c r="F25" s="589"/>
      <c r="G25" s="589"/>
      <c r="H25" s="589"/>
      <c r="I25" s="589"/>
      <c r="J25" s="589"/>
      <c r="K25" s="589"/>
      <c r="L25" s="61"/>
      <c r="M25" s="61"/>
      <c r="N25" s="61"/>
      <c r="O25" s="61"/>
      <c r="P25" s="61"/>
      <c r="Q25" s="61"/>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c r="BD25" s="61"/>
      <c r="BE25" s="61"/>
      <c r="BF25" s="61"/>
      <c r="BG25" s="61"/>
      <c r="BH25" s="61"/>
      <c r="BI25" s="61"/>
      <c r="BJ25" s="61"/>
      <c r="BK25" s="61"/>
      <c r="BL25" s="61"/>
      <c r="BM25" s="61"/>
      <c r="BN25" s="61"/>
      <c r="BO25" s="61"/>
      <c r="BP25" s="61"/>
      <c r="BQ25" s="61"/>
      <c r="BR25" s="61"/>
      <c r="BS25" s="61"/>
      <c r="BT25" s="61"/>
      <c r="BU25" s="61"/>
      <c r="BV25" s="61"/>
      <c r="BW25" s="61"/>
      <c r="BX25" s="61"/>
      <c r="BY25" s="61"/>
      <c r="BZ25" s="61"/>
      <c r="CA25" s="61"/>
      <c r="CB25" s="61"/>
      <c r="CC25" s="61"/>
      <c r="CD25" s="61"/>
      <c r="CE25" s="61"/>
      <c r="CF25" s="61"/>
      <c r="CG25" s="61"/>
      <c r="CH25" s="61"/>
      <c r="CI25" s="61"/>
      <c r="CJ25" s="61"/>
      <c r="CK25" s="61"/>
      <c r="CL25" s="61"/>
      <c r="CM25" s="61"/>
      <c r="CN25" s="61"/>
      <c r="CO25" s="61"/>
      <c r="CP25" s="61"/>
      <c r="CQ25" s="61"/>
      <c r="CR25" s="61"/>
      <c r="CS25" s="61"/>
      <c r="CT25" s="61"/>
      <c r="CU25" s="61"/>
      <c r="CV25" s="61"/>
      <c r="CW25" s="61"/>
      <c r="CX25" s="61"/>
      <c r="CY25" s="61"/>
      <c r="CZ25" s="61"/>
      <c r="DA25" s="61"/>
      <c r="DB25" s="61"/>
      <c r="DC25" s="61"/>
      <c r="DD25" s="61"/>
      <c r="DE25" s="61"/>
      <c r="DF25" s="61"/>
      <c r="DG25" s="61"/>
      <c r="DH25" s="61"/>
      <c r="DI25" s="61"/>
      <c r="DJ25" s="61"/>
      <c r="DK25" s="61"/>
      <c r="DL25" s="61"/>
      <c r="DM25" s="61"/>
      <c r="DN25" s="61"/>
      <c r="DO25" s="61"/>
      <c r="DP25" s="61"/>
      <c r="DQ25" s="61"/>
      <c r="DR25" s="61"/>
      <c r="DS25" s="61"/>
      <c r="DT25" s="61"/>
      <c r="DU25" s="61"/>
      <c r="DV25" s="61"/>
      <c r="DW25" s="61"/>
      <c r="DX25" s="61"/>
      <c r="DY25" s="61"/>
      <c r="DZ25" s="61"/>
      <c r="EA25" s="61"/>
      <c r="EB25" s="61"/>
      <c r="EC25" s="61"/>
      <c r="ED25" s="61"/>
      <c r="EE25" s="61"/>
      <c r="EF25" s="61"/>
      <c r="EG25" s="61"/>
      <c r="EH25" s="61"/>
      <c r="EI25" s="61"/>
      <c r="EJ25" s="61"/>
      <c r="EK25" s="61"/>
      <c r="EL25" s="61"/>
      <c r="EM25" s="61"/>
      <c r="EN25" s="61"/>
      <c r="EO25" s="61"/>
      <c r="EP25" s="61"/>
      <c r="EQ25" s="61"/>
      <c r="ER25" s="61"/>
      <c r="ES25" s="61"/>
      <c r="ET25" s="61"/>
      <c r="EU25" s="61"/>
      <c r="EV25" s="61"/>
      <c r="EW25" s="61"/>
      <c r="EX25" s="61"/>
      <c r="EY25" s="61"/>
      <c r="EZ25" s="61"/>
      <c r="FA25" s="61"/>
      <c r="FB25" s="61"/>
      <c r="FC25" s="61"/>
      <c r="FD25" s="61"/>
      <c r="FE25" s="61"/>
      <c r="FF25" s="61"/>
      <c r="FG25" s="61"/>
      <c r="FH25" s="61"/>
      <c r="FI25" s="61"/>
      <c r="FJ25" s="61"/>
      <c r="FK25" s="61"/>
      <c r="FL25" s="61"/>
      <c r="FM25" s="61"/>
      <c r="FN25" s="61"/>
      <c r="FO25" s="61"/>
      <c r="FP25" s="61"/>
      <c r="FQ25" s="61"/>
      <c r="FR25" s="61"/>
      <c r="FS25" s="61"/>
      <c r="FT25" s="61"/>
      <c r="FU25" s="61"/>
      <c r="FV25" s="61"/>
      <c r="FW25" s="61"/>
      <c r="FX25" s="61"/>
      <c r="FY25" s="61"/>
      <c r="FZ25" s="61"/>
      <c r="GA25" s="61"/>
      <c r="GB25" s="61"/>
      <c r="GC25" s="61"/>
      <c r="GD25" s="61"/>
      <c r="GE25" s="61"/>
      <c r="GF25" s="61"/>
      <c r="GG25" s="61"/>
      <c r="GH25" s="61"/>
      <c r="GI25" s="61"/>
      <c r="GJ25" s="61"/>
      <c r="GK25" s="61"/>
      <c r="GL25" s="61"/>
      <c r="GM25" s="61"/>
      <c r="GN25" s="61"/>
      <c r="GO25" s="61"/>
      <c r="GP25" s="61"/>
      <c r="GQ25" s="61"/>
      <c r="GR25" s="61"/>
      <c r="GS25" s="61"/>
    </row>
    <row r="26" spans="1:201" ht="15" customHeight="1">
      <c r="A26" s="11"/>
      <c r="B26" s="11"/>
      <c r="L26" s="61"/>
      <c r="M26" s="25"/>
      <c r="N26" s="25"/>
      <c r="O26" s="25"/>
      <c r="P26" s="25"/>
      <c r="Q26" s="25"/>
      <c r="R26" s="25"/>
      <c r="S26" s="25"/>
      <c r="T26" s="25"/>
      <c r="U26" s="25"/>
      <c r="V26" s="25"/>
      <c r="W26" s="25"/>
      <c r="X26" s="25"/>
      <c r="Y26" s="25"/>
      <c r="Z26" s="25"/>
      <c r="AA26" s="25"/>
      <c r="AB26" s="25"/>
      <c r="AC26" s="25"/>
      <c r="AD26" s="25"/>
      <c r="AE26" s="25"/>
      <c r="AF26" s="25"/>
      <c r="AG26" s="25"/>
      <c r="AH26" s="25"/>
      <c r="AI26" s="25"/>
      <c r="AJ26" s="25"/>
      <c r="AK26" s="25"/>
      <c r="AL26" s="25"/>
      <c r="AM26" s="25"/>
      <c r="AN26" s="25"/>
      <c r="AO26" s="25"/>
      <c r="AP26" s="25"/>
      <c r="AQ26" s="25"/>
      <c r="AR26" s="25"/>
      <c r="AS26" s="25"/>
      <c r="AT26" s="25"/>
      <c r="AU26" s="25"/>
      <c r="AV26" s="25"/>
      <c r="AW26" s="25"/>
      <c r="AX26" s="25"/>
      <c r="AY26" s="25"/>
      <c r="AZ26" s="25"/>
      <c r="BA26" s="25"/>
      <c r="BB26" s="25"/>
      <c r="BC26" s="25"/>
      <c r="BD26" s="25"/>
      <c r="BE26" s="25"/>
      <c r="BF26" s="25"/>
      <c r="BG26" s="25"/>
      <c r="BH26" s="25"/>
      <c r="BI26" s="25"/>
      <c r="BJ26" s="25"/>
      <c r="BK26" s="25"/>
      <c r="BL26" s="25"/>
      <c r="BM26" s="25"/>
      <c r="BN26" s="25"/>
      <c r="BO26" s="25"/>
      <c r="BP26" s="25"/>
      <c r="BQ26" s="25"/>
      <c r="BR26" s="25"/>
      <c r="BS26" s="25"/>
      <c r="BT26" s="25"/>
      <c r="BU26" s="25"/>
      <c r="BV26" s="25"/>
      <c r="BW26" s="25"/>
      <c r="BX26" s="25"/>
      <c r="BY26" s="25"/>
      <c r="BZ26" s="25"/>
      <c r="CA26" s="25"/>
      <c r="CB26" s="25"/>
      <c r="CC26" s="25"/>
      <c r="CD26" s="25"/>
      <c r="CE26" s="25"/>
      <c r="CF26" s="25"/>
      <c r="CG26" s="25"/>
      <c r="CH26" s="25"/>
      <c r="CI26" s="25"/>
      <c r="CJ26" s="25"/>
      <c r="CK26" s="25"/>
      <c r="CL26" s="25"/>
      <c r="CM26" s="25"/>
      <c r="CN26" s="25"/>
      <c r="CO26" s="25"/>
      <c r="CP26" s="25"/>
      <c r="CQ26" s="25"/>
      <c r="CR26" s="25"/>
      <c r="CS26" s="25"/>
      <c r="CT26" s="25"/>
      <c r="CU26" s="25"/>
      <c r="CV26" s="25"/>
      <c r="CW26" s="25"/>
      <c r="CX26" s="25"/>
      <c r="CY26" s="25"/>
      <c r="CZ26" s="25"/>
      <c r="DA26" s="25"/>
      <c r="DB26" s="25"/>
      <c r="DC26" s="25"/>
      <c r="DD26" s="25"/>
      <c r="DE26" s="25"/>
      <c r="DF26" s="25"/>
      <c r="DG26" s="25"/>
      <c r="DH26" s="25"/>
      <c r="DI26" s="25"/>
      <c r="DJ26" s="25"/>
      <c r="DK26" s="25"/>
      <c r="DL26" s="25"/>
      <c r="DM26" s="25"/>
      <c r="DN26" s="25"/>
      <c r="DO26" s="25"/>
      <c r="DP26" s="25"/>
      <c r="DQ26" s="25"/>
      <c r="DR26" s="25"/>
      <c r="DS26" s="25"/>
      <c r="DT26" s="25"/>
      <c r="DU26" s="25"/>
      <c r="DV26" s="25"/>
      <c r="DW26" s="25"/>
      <c r="DX26" s="25"/>
      <c r="DY26" s="25"/>
      <c r="DZ26" s="25"/>
      <c r="EA26" s="25"/>
      <c r="EB26" s="25"/>
      <c r="EC26" s="25"/>
      <c r="ED26" s="25"/>
      <c r="EE26" s="25"/>
      <c r="EF26" s="25"/>
      <c r="EG26" s="25"/>
      <c r="EH26" s="25"/>
      <c r="EI26" s="25"/>
      <c r="EJ26" s="25"/>
      <c r="EK26" s="25"/>
      <c r="EL26" s="25"/>
      <c r="EM26" s="25"/>
      <c r="EN26" s="25"/>
      <c r="EO26" s="25"/>
      <c r="EP26" s="25"/>
      <c r="EQ26" s="25"/>
      <c r="ER26" s="25"/>
      <c r="ES26" s="25"/>
      <c r="ET26" s="25"/>
      <c r="EU26" s="25"/>
      <c r="EV26" s="25"/>
      <c r="EW26" s="25"/>
      <c r="EX26" s="25"/>
      <c r="EY26" s="25"/>
      <c r="EZ26" s="25"/>
      <c r="FA26" s="25"/>
      <c r="FB26" s="25"/>
      <c r="FC26" s="25"/>
      <c r="FD26" s="25"/>
      <c r="FE26" s="25"/>
      <c r="FF26" s="25"/>
      <c r="FG26" s="25"/>
      <c r="FH26" s="25"/>
      <c r="FI26" s="25"/>
      <c r="FJ26" s="25"/>
      <c r="FK26" s="25"/>
      <c r="FL26" s="25"/>
      <c r="FM26" s="25"/>
      <c r="FN26" s="25"/>
      <c r="FO26" s="25"/>
      <c r="FP26" s="25"/>
      <c r="FQ26" s="25"/>
      <c r="FR26" s="25"/>
      <c r="FS26" s="25"/>
      <c r="FT26" s="25"/>
      <c r="FU26" s="25"/>
      <c r="FV26" s="25"/>
      <c r="FW26" s="25"/>
      <c r="FX26" s="25"/>
      <c r="FY26" s="25"/>
      <c r="FZ26" s="25"/>
      <c r="GA26" s="25"/>
      <c r="GB26" s="25"/>
      <c r="GC26" s="25"/>
      <c r="GD26" s="25"/>
      <c r="GE26" s="25"/>
      <c r="GF26" s="25"/>
      <c r="GG26" s="25"/>
      <c r="GH26" s="25"/>
      <c r="GI26" s="25"/>
      <c r="GJ26" s="25"/>
      <c r="GK26" s="25"/>
      <c r="GL26" s="25"/>
      <c r="GM26" s="25"/>
      <c r="GN26" s="25"/>
      <c r="GO26" s="25"/>
      <c r="GP26" s="25"/>
      <c r="GQ26" s="25"/>
      <c r="GR26" s="25"/>
      <c r="GS26" s="25"/>
    </row>
    <row r="27" spans="1:201" ht="15" customHeight="1"/>
    <row r="28" spans="1:201" ht="15" customHeight="1"/>
    <row r="29" spans="1:201">
      <c r="A29" s="97"/>
    </row>
    <row r="35" spans="1:1">
      <c r="A35" s="78" t="s">
        <v>100</v>
      </c>
    </row>
  </sheetData>
  <mergeCells count="3">
    <mergeCell ref="A24:K24"/>
    <mergeCell ref="A25:K25"/>
    <mergeCell ref="A23:K23"/>
  </mergeCells>
  <pageMargins left="0.7" right="0.7" top="0.75" bottom="0.75" header="0.3" footer="0.3"/>
  <pageSetup paperSize="9" scale="71"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C406F-FD0C-473F-ABE1-4B0395F3C163}">
  <sheetPr>
    <pageSetUpPr fitToPage="1"/>
  </sheetPr>
  <dimension ref="A1:BM30"/>
  <sheetViews>
    <sheetView showGridLines="0" zoomScaleNormal="100" workbookViewId="0"/>
  </sheetViews>
  <sheetFormatPr baseColWidth="10" defaultColWidth="8.6640625" defaultRowHeight="16"/>
  <cols>
    <col min="1" max="1" width="65" style="78" customWidth="1"/>
    <col min="2" max="2" width="2.6640625" style="11" customWidth="1"/>
    <col min="3" max="5" width="8.5" style="11" customWidth="1"/>
    <col min="6" max="6" width="2.6640625" style="11" customWidth="1"/>
    <col min="7" max="9" width="8.5" style="11" customWidth="1"/>
    <col min="10" max="10" width="2.6640625" style="11" customWidth="1"/>
    <col min="11" max="13" width="8.5" style="11" customWidth="1"/>
    <col min="14" max="14" width="2.6640625" style="11" customWidth="1"/>
    <col min="15" max="17" width="8.5" style="11" customWidth="1"/>
    <col min="18" max="18" width="2.6640625" style="11" customWidth="1"/>
    <col min="19" max="21" width="8.5" style="11" customWidth="1"/>
    <col min="22" max="22" width="2.6640625" style="11" customWidth="1"/>
    <col min="23" max="25" width="8.5" style="11" customWidth="1"/>
    <col min="26" max="26" width="2.6640625" style="11" customWidth="1"/>
    <col min="27" max="29" width="8.5" style="11" customWidth="1"/>
    <col min="30" max="30" width="2.6640625" style="11" customWidth="1"/>
    <col min="31" max="33" width="8.5" style="11" customWidth="1"/>
    <col min="34" max="34" width="2.6640625" style="11" customWidth="1"/>
    <col min="35" max="37" width="8.5" style="11" customWidth="1"/>
    <col min="38" max="38" width="2.6640625" style="11" customWidth="1"/>
    <col min="39" max="41" width="8.5" style="11" customWidth="1"/>
    <col min="42" max="16384" width="8.6640625" style="11"/>
  </cols>
  <sheetData>
    <row r="1" spans="1:65" ht="18" customHeight="1">
      <c r="A1" s="68" t="s">
        <v>64</v>
      </c>
    </row>
    <row r="2" spans="1:65" ht="18" customHeight="1">
      <c r="A2" s="68" t="s">
        <v>67</v>
      </c>
    </row>
    <row r="3" spans="1:65" ht="15" customHeight="1">
      <c r="A3" s="68"/>
      <c r="AP3" s="25"/>
      <c r="AQ3" s="25"/>
      <c r="AR3" s="25"/>
      <c r="AS3" s="25"/>
      <c r="AT3" s="25"/>
      <c r="AU3" s="25"/>
    </row>
    <row r="4" spans="1:65" s="65" customFormat="1" ht="15" customHeight="1">
      <c r="A4" s="374"/>
      <c r="B4" s="375"/>
      <c r="C4" s="591" t="s">
        <v>75</v>
      </c>
      <c r="D4" s="591"/>
      <c r="E4" s="591"/>
      <c r="F4" s="375"/>
      <c r="G4" s="591" t="s">
        <v>76</v>
      </c>
      <c r="H4" s="591"/>
      <c r="I4" s="591"/>
      <c r="J4" s="375"/>
      <c r="K4" s="591" t="s">
        <v>77</v>
      </c>
      <c r="L4" s="591"/>
      <c r="M4" s="591"/>
      <c r="N4" s="375"/>
      <c r="O4" s="591" t="s">
        <v>78</v>
      </c>
      <c r="P4" s="591"/>
      <c r="Q4" s="591"/>
      <c r="R4" s="375"/>
      <c r="S4" s="591" t="s">
        <v>79</v>
      </c>
      <c r="T4" s="591"/>
      <c r="U4" s="591"/>
      <c r="V4" s="375"/>
      <c r="W4" s="591" t="s">
        <v>80</v>
      </c>
      <c r="X4" s="591"/>
      <c r="Y4" s="591"/>
      <c r="Z4" s="375"/>
      <c r="AA4" s="591" t="s">
        <v>81</v>
      </c>
      <c r="AB4" s="591"/>
      <c r="AC4" s="591"/>
      <c r="AD4" s="375"/>
      <c r="AE4" s="591" t="s">
        <v>82</v>
      </c>
      <c r="AF4" s="591"/>
      <c r="AG4" s="591"/>
      <c r="AH4" s="375"/>
      <c r="AI4" s="591" t="s">
        <v>83</v>
      </c>
      <c r="AJ4" s="591"/>
      <c r="AK4" s="591"/>
      <c r="AL4" s="375"/>
      <c r="AM4" s="591" t="s">
        <v>84</v>
      </c>
      <c r="AN4" s="591"/>
      <c r="AO4" s="591"/>
      <c r="AP4" s="314"/>
      <c r="AQ4" s="314"/>
      <c r="AR4" s="314"/>
      <c r="AS4" s="314"/>
      <c r="AT4" s="314"/>
      <c r="AU4" s="314"/>
    </row>
    <row r="5" spans="1:65" s="15" customFormat="1" ht="28">
      <c r="A5" s="532" t="s">
        <v>420</v>
      </c>
      <c r="B5" s="19"/>
      <c r="C5" s="533" t="s">
        <v>326</v>
      </c>
      <c r="D5" s="533" t="s">
        <v>421</v>
      </c>
      <c r="E5" s="533" t="s">
        <v>422</v>
      </c>
      <c r="F5" s="19"/>
      <c r="G5" s="533" t="s">
        <v>326</v>
      </c>
      <c r="H5" s="533" t="s">
        <v>421</v>
      </c>
      <c r="I5" s="533" t="s">
        <v>422</v>
      </c>
      <c r="J5" s="19"/>
      <c r="K5" s="533" t="s">
        <v>326</v>
      </c>
      <c r="L5" s="533" t="s">
        <v>421</v>
      </c>
      <c r="M5" s="533" t="s">
        <v>422</v>
      </c>
      <c r="N5" s="19"/>
      <c r="O5" s="533" t="s">
        <v>326</v>
      </c>
      <c r="P5" s="533" t="s">
        <v>421</v>
      </c>
      <c r="Q5" s="533" t="s">
        <v>422</v>
      </c>
      <c r="R5" s="19"/>
      <c r="S5" s="533" t="s">
        <v>326</v>
      </c>
      <c r="T5" s="533" t="s">
        <v>421</v>
      </c>
      <c r="U5" s="533" t="s">
        <v>422</v>
      </c>
      <c r="V5" s="19"/>
      <c r="W5" s="533" t="s">
        <v>326</v>
      </c>
      <c r="X5" s="533" t="s">
        <v>421</v>
      </c>
      <c r="Y5" s="533" t="s">
        <v>422</v>
      </c>
      <c r="Z5" s="19"/>
      <c r="AA5" s="533" t="s">
        <v>326</v>
      </c>
      <c r="AB5" s="533" t="s">
        <v>421</v>
      </c>
      <c r="AC5" s="533" t="s">
        <v>422</v>
      </c>
      <c r="AD5" s="19"/>
      <c r="AE5" s="533" t="s">
        <v>326</v>
      </c>
      <c r="AF5" s="533" t="s">
        <v>421</v>
      </c>
      <c r="AG5" s="533" t="s">
        <v>422</v>
      </c>
      <c r="AH5" s="19"/>
      <c r="AI5" s="533" t="s">
        <v>326</v>
      </c>
      <c r="AJ5" s="533" t="s">
        <v>421</v>
      </c>
      <c r="AK5" s="533" t="s">
        <v>422</v>
      </c>
      <c r="AL5" s="19"/>
      <c r="AM5" s="533" t="s">
        <v>326</v>
      </c>
      <c r="AN5" s="533" t="s">
        <v>421</v>
      </c>
      <c r="AO5" s="533" t="s">
        <v>422</v>
      </c>
      <c r="AP5" s="61"/>
      <c r="AQ5" s="61"/>
      <c r="AR5" s="61"/>
      <c r="AS5" s="61"/>
      <c r="AT5" s="61"/>
      <c r="AU5" s="61"/>
    </row>
    <row r="6" spans="1:65" ht="15" customHeight="1">
      <c r="A6" s="26"/>
      <c r="B6" s="34"/>
      <c r="C6" s="34"/>
      <c r="D6" s="34"/>
      <c r="E6" s="34"/>
      <c r="F6" s="3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61"/>
      <c r="AQ6" s="61"/>
      <c r="AR6" s="61"/>
      <c r="AS6" s="61"/>
      <c r="AT6" s="61"/>
      <c r="AU6" s="61"/>
    </row>
    <row r="7" spans="1:65" ht="15" customHeight="1">
      <c r="A7" s="11" t="s">
        <v>423</v>
      </c>
      <c r="B7" s="34"/>
      <c r="C7" s="34">
        <v>0</v>
      </c>
      <c r="D7" s="34">
        <v>0</v>
      </c>
      <c r="E7" s="74">
        <v>927</v>
      </c>
      <c r="F7" s="74"/>
      <c r="G7" s="34">
        <v>0</v>
      </c>
      <c r="H7" s="34">
        <v>0</v>
      </c>
      <c r="I7" s="88">
        <v>926</v>
      </c>
      <c r="J7" s="88"/>
      <c r="K7" s="34">
        <v>0</v>
      </c>
      <c r="L7" s="34">
        <v>0</v>
      </c>
      <c r="M7" s="88">
        <v>926</v>
      </c>
      <c r="N7" s="88"/>
      <c r="O7" s="34">
        <v>0</v>
      </c>
      <c r="P7" s="34">
        <v>0</v>
      </c>
      <c r="Q7" s="88">
        <v>926</v>
      </c>
      <c r="R7" s="88"/>
      <c r="S7" s="34">
        <v>0</v>
      </c>
      <c r="T7" s="34">
        <v>0</v>
      </c>
      <c r="U7" s="88">
        <v>926</v>
      </c>
      <c r="V7" s="88"/>
      <c r="W7" s="34">
        <v>0</v>
      </c>
      <c r="X7" s="34">
        <v>0</v>
      </c>
      <c r="Y7" s="88">
        <v>926</v>
      </c>
      <c r="Z7" s="88"/>
      <c r="AA7" s="34">
        <v>0</v>
      </c>
      <c r="AB7" s="34">
        <v>0</v>
      </c>
      <c r="AC7" s="88">
        <v>923</v>
      </c>
      <c r="AD7" s="88"/>
      <c r="AE7" s="88">
        <v>0</v>
      </c>
      <c r="AF7" s="88">
        <v>0</v>
      </c>
      <c r="AG7" s="88">
        <v>923</v>
      </c>
      <c r="AH7" s="88"/>
      <c r="AI7" s="34">
        <v>0</v>
      </c>
      <c r="AJ7" s="34">
        <v>0</v>
      </c>
      <c r="AK7" s="88">
        <v>923</v>
      </c>
      <c r="AL7" s="88"/>
      <c r="AM7" s="34">
        <v>0</v>
      </c>
      <c r="AN7" s="34">
        <v>0</v>
      </c>
      <c r="AO7" s="88">
        <v>923</v>
      </c>
      <c r="AP7" s="61"/>
      <c r="AQ7" s="61"/>
      <c r="AR7" s="61"/>
      <c r="AS7" s="61"/>
      <c r="AT7" s="61"/>
      <c r="AU7" s="61"/>
    </row>
    <row r="8" spans="1:65" ht="15" customHeight="1">
      <c r="A8" s="11"/>
      <c r="B8" s="34"/>
      <c r="C8" s="34"/>
      <c r="D8" s="34"/>
      <c r="E8" s="74"/>
      <c r="F8" s="74"/>
      <c r="G8" s="74"/>
      <c r="H8" s="74"/>
      <c r="I8" s="88"/>
      <c r="J8" s="88"/>
      <c r="K8" s="74"/>
      <c r="L8" s="74"/>
      <c r="M8" s="88"/>
      <c r="N8" s="88"/>
      <c r="O8" s="74"/>
      <c r="P8" s="74"/>
      <c r="Q8" s="88"/>
      <c r="R8" s="88"/>
      <c r="S8" s="74"/>
      <c r="T8" s="74"/>
      <c r="U8" s="88"/>
      <c r="V8" s="88"/>
      <c r="W8" s="74"/>
      <c r="X8" s="74"/>
      <c r="Y8" s="88"/>
      <c r="Z8" s="88"/>
      <c r="AA8" s="88"/>
      <c r="AB8" s="88"/>
      <c r="AC8" s="88"/>
      <c r="AD8" s="88"/>
      <c r="AE8" s="88"/>
      <c r="AF8" s="88"/>
      <c r="AG8" s="88"/>
      <c r="AH8" s="88"/>
      <c r="AI8" s="74"/>
      <c r="AJ8" s="74"/>
      <c r="AK8" s="88"/>
      <c r="AL8" s="88"/>
      <c r="AM8" s="74"/>
      <c r="AN8" s="74"/>
      <c r="AO8" s="88"/>
      <c r="AP8" s="61"/>
      <c r="AQ8" s="61"/>
      <c r="AR8" s="61"/>
      <c r="AS8" s="61"/>
      <c r="AT8" s="61"/>
      <c r="AU8" s="61"/>
    </row>
    <row r="9" spans="1:65" ht="15" customHeight="1">
      <c r="A9" s="26" t="s">
        <v>424</v>
      </c>
      <c r="B9" s="34"/>
      <c r="C9" s="34"/>
      <c r="D9" s="34"/>
      <c r="E9" s="74"/>
      <c r="F9" s="74"/>
      <c r="G9" s="74"/>
      <c r="H9" s="74"/>
      <c r="I9" s="88"/>
      <c r="J9" s="88"/>
      <c r="K9" s="74"/>
      <c r="L9" s="74"/>
      <c r="M9" s="88"/>
      <c r="N9" s="88"/>
      <c r="O9" s="74"/>
      <c r="P9" s="74"/>
      <c r="Q9" s="88"/>
      <c r="R9" s="88"/>
      <c r="S9" s="74"/>
      <c r="T9" s="74"/>
      <c r="U9" s="88"/>
      <c r="V9" s="88"/>
      <c r="W9" s="74"/>
      <c r="X9" s="74"/>
      <c r="Y9" s="88"/>
      <c r="Z9" s="88"/>
      <c r="AA9" s="88"/>
      <c r="AB9" s="88"/>
      <c r="AC9" s="88"/>
      <c r="AD9" s="88"/>
      <c r="AE9" s="88"/>
      <c r="AF9" s="88"/>
      <c r="AG9" s="88"/>
      <c r="AH9" s="88"/>
      <c r="AI9" s="74"/>
      <c r="AJ9" s="74"/>
      <c r="AK9" s="88"/>
      <c r="AL9" s="88"/>
      <c r="AM9" s="74"/>
      <c r="AN9" s="74"/>
      <c r="AO9" s="88"/>
      <c r="AP9" s="61"/>
      <c r="AQ9" s="61"/>
      <c r="AR9" s="61"/>
      <c r="AS9" s="61"/>
      <c r="AT9" s="61"/>
      <c r="AU9" s="61"/>
    </row>
    <row r="10" spans="1:65" ht="15" customHeight="1">
      <c r="A10" s="11" t="s">
        <v>425</v>
      </c>
      <c r="B10" s="34"/>
      <c r="C10" s="191" t="s">
        <v>225</v>
      </c>
      <c r="D10" s="191" t="s">
        <v>225</v>
      </c>
      <c r="E10" s="88">
        <v>10014</v>
      </c>
      <c r="F10" s="74"/>
      <c r="G10" s="191" t="s">
        <v>225</v>
      </c>
      <c r="H10" s="191" t="s">
        <v>225</v>
      </c>
      <c r="I10" s="88">
        <v>9939</v>
      </c>
      <c r="J10" s="88"/>
      <c r="K10" s="191" t="s">
        <v>225</v>
      </c>
      <c r="L10" s="191" t="s">
        <v>225</v>
      </c>
      <c r="M10" s="88">
        <v>9697</v>
      </c>
      <c r="N10" s="88"/>
      <c r="O10" s="191" t="s">
        <v>225</v>
      </c>
      <c r="P10" s="191" t="s">
        <v>225</v>
      </c>
      <c r="Q10" s="89">
        <v>9543</v>
      </c>
      <c r="R10" s="89"/>
      <c r="S10" s="34">
        <v>300</v>
      </c>
      <c r="T10" s="74">
        <v>74</v>
      </c>
      <c r="U10" s="88">
        <v>10906</v>
      </c>
      <c r="V10" s="89"/>
      <c r="W10" s="34">
        <v>215</v>
      </c>
      <c r="X10" s="74">
        <v>23</v>
      </c>
      <c r="Y10" s="88">
        <v>11984</v>
      </c>
      <c r="Z10" s="89"/>
      <c r="AA10" s="34">
        <v>284</v>
      </c>
      <c r="AB10" s="74">
        <v>124</v>
      </c>
      <c r="AC10" s="88">
        <v>10240</v>
      </c>
      <c r="AD10" s="88"/>
      <c r="AE10" s="88">
        <v>230</v>
      </c>
      <c r="AF10" s="88">
        <v>37</v>
      </c>
      <c r="AG10" s="88">
        <v>10619</v>
      </c>
      <c r="AH10" s="89"/>
      <c r="AI10" s="34">
        <v>267</v>
      </c>
      <c r="AJ10" s="74">
        <v>138</v>
      </c>
      <c r="AK10" s="88">
        <v>10753</v>
      </c>
      <c r="AL10" s="89"/>
      <c r="AM10" s="34">
        <v>304</v>
      </c>
      <c r="AN10" s="74">
        <v>291</v>
      </c>
      <c r="AO10" s="88">
        <v>10770</v>
      </c>
      <c r="AP10" s="61"/>
      <c r="AQ10" s="61"/>
      <c r="AR10" s="61"/>
      <c r="AS10" s="61"/>
      <c r="AT10" s="61"/>
      <c r="AU10" s="61"/>
    </row>
    <row r="11" spans="1:65" ht="15" customHeight="1">
      <c r="A11" s="11" t="s">
        <v>426</v>
      </c>
      <c r="B11" s="34"/>
      <c r="C11" s="34">
        <v>2</v>
      </c>
      <c r="D11" s="34">
        <v>3</v>
      </c>
      <c r="E11" s="88">
        <v>846</v>
      </c>
      <c r="F11" s="74"/>
      <c r="G11" s="74">
        <v>3</v>
      </c>
      <c r="H11" s="74">
        <v>2</v>
      </c>
      <c r="I11" s="88">
        <v>859</v>
      </c>
      <c r="J11" s="88"/>
      <c r="K11" s="74">
        <v>2</v>
      </c>
      <c r="L11" s="74">
        <v>2</v>
      </c>
      <c r="M11" s="88">
        <v>859</v>
      </c>
      <c r="N11" s="88"/>
      <c r="O11" s="74">
        <v>1</v>
      </c>
      <c r="P11" s="34">
        <v>0</v>
      </c>
      <c r="Q11" s="88">
        <v>862</v>
      </c>
      <c r="R11" s="88"/>
      <c r="S11" s="74">
        <v>6</v>
      </c>
      <c r="T11" s="34">
        <v>0</v>
      </c>
      <c r="U11" s="88">
        <v>872</v>
      </c>
      <c r="V11" s="88"/>
      <c r="W11" s="34">
        <v>0</v>
      </c>
      <c r="X11" s="34">
        <v>0</v>
      </c>
      <c r="Y11" s="88">
        <v>878</v>
      </c>
      <c r="Z11" s="88"/>
      <c r="AA11" s="34">
        <v>3</v>
      </c>
      <c r="AB11" s="34">
        <v>0</v>
      </c>
      <c r="AC11" s="88">
        <v>884</v>
      </c>
      <c r="AD11" s="88"/>
      <c r="AE11" s="88">
        <v>0</v>
      </c>
      <c r="AF11" s="88">
        <v>0</v>
      </c>
      <c r="AG11" s="88">
        <v>893</v>
      </c>
      <c r="AH11" s="88"/>
      <c r="AI11" s="34">
        <v>1</v>
      </c>
      <c r="AJ11" s="34">
        <v>0</v>
      </c>
      <c r="AK11" s="88">
        <v>898</v>
      </c>
      <c r="AL11" s="88"/>
      <c r="AM11" s="34">
        <v>3</v>
      </c>
      <c r="AN11" s="34">
        <v>0</v>
      </c>
      <c r="AO11" s="88">
        <v>905</v>
      </c>
      <c r="AP11" s="61"/>
      <c r="AQ11" s="61"/>
      <c r="AR11" s="61"/>
      <c r="AS11" s="61"/>
      <c r="AT11" s="61"/>
      <c r="AU11" s="61"/>
    </row>
    <row r="12" spans="1:65" ht="15" customHeight="1">
      <c r="A12" s="11" t="s">
        <v>427</v>
      </c>
      <c r="B12" s="34"/>
      <c r="C12" s="34">
        <v>0</v>
      </c>
      <c r="D12" s="34">
        <v>0</v>
      </c>
      <c r="E12" s="88">
        <v>46</v>
      </c>
      <c r="F12" s="74"/>
      <c r="G12" s="34">
        <v>0</v>
      </c>
      <c r="H12" s="34">
        <v>0</v>
      </c>
      <c r="I12" s="88">
        <v>46</v>
      </c>
      <c r="J12" s="88"/>
      <c r="K12" s="34">
        <v>0</v>
      </c>
      <c r="L12" s="34">
        <v>0</v>
      </c>
      <c r="M12" s="88">
        <v>42</v>
      </c>
      <c r="N12" s="88"/>
      <c r="O12" s="34">
        <v>0</v>
      </c>
      <c r="P12" s="34">
        <v>2</v>
      </c>
      <c r="Q12" s="88">
        <v>39</v>
      </c>
      <c r="R12" s="88"/>
      <c r="S12" s="34">
        <v>0</v>
      </c>
      <c r="T12" s="34">
        <v>0</v>
      </c>
      <c r="U12" s="90">
        <v>41</v>
      </c>
      <c r="V12" s="88"/>
      <c r="W12" s="34">
        <v>0</v>
      </c>
      <c r="X12" s="34">
        <v>0</v>
      </c>
      <c r="Y12" s="34">
        <v>43</v>
      </c>
      <c r="Z12" s="88"/>
      <c r="AA12" s="34">
        <v>0</v>
      </c>
      <c r="AB12" s="34">
        <v>0</v>
      </c>
      <c r="AC12" s="34">
        <v>44</v>
      </c>
      <c r="AD12" s="34"/>
      <c r="AE12" s="34">
        <v>0</v>
      </c>
      <c r="AF12" s="34">
        <v>0</v>
      </c>
      <c r="AG12" s="34">
        <v>44</v>
      </c>
      <c r="AH12" s="88"/>
      <c r="AI12" s="34">
        <v>0</v>
      </c>
      <c r="AJ12" s="34">
        <v>1</v>
      </c>
      <c r="AK12" s="34">
        <v>42</v>
      </c>
      <c r="AL12" s="88"/>
      <c r="AM12" s="34">
        <v>0</v>
      </c>
      <c r="AN12" s="34">
        <v>0</v>
      </c>
      <c r="AO12" s="34">
        <v>42</v>
      </c>
      <c r="AP12" s="61"/>
      <c r="AQ12" s="61"/>
      <c r="AR12" s="61"/>
      <c r="AS12" s="61"/>
      <c r="AT12" s="61"/>
      <c r="AU12" s="61"/>
    </row>
    <row r="13" spans="1:65" ht="15" customHeight="1">
      <c r="A13" s="11" t="s">
        <v>428</v>
      </c>
      <c r="B13" s="34"/>
      <c r="C13" s="34">
        <v>0</v>
      </c>
      <c r="D13" s="34">
        <v>0</v>
      </c>
      <c r="E13" s="88">
        <v>595</v>
      </c>
      <c r="F13" s="74"/>
      <c r="G13" s="34">
        <v>0</v>
      </c>
      <c r="H13" s="34">
        <v>0</v>
      </c>
      <c r="I13" s="88">
        <v>595</v>
      </c>
      <c r="J13" s="88"/>
      <c r="K13" s="34">
        <v>0</v>
      </c>
      <c r="L13" s="34">
        <v>0</v>
      </c>
      <c r="M13" s="88">
        <v>595</v>
      </c>
      <c r="N13" s="88"/>
      <c r="O13" s="34">
        <v>0</v>
      </c>
      <c r="P13" s="34">
        <v>0</v>
      </c>
      <c r="Q13" s="88">
        <v>595</v>
      </c>
      <c r="R13" s="88"/>
      <c r="S13" s="34">
        <v>0</v>
      </c>
      <c r="T13" s="34">
        <v>0</v>
      </c>
      <c r="U13" s="88">
        <v>595</v>
      </c>
      <c r="V13" s="88"/>
      <c r="W13" s="34">
        <v>0</v>
      </c>
      <c r="X13" s="34">
        <v>0</v>
      </c>
      <c r="Y13" s="88">
        <v>595</v>
      </c>
      <c r="Z13" s="88"/>
      <c r="AA13" s="34">
        <v>0</v>
      </c>
      <c r="AB13" s="34">
        <v>0</v>
      </c>
      <c r="AC13" s="88">
        <v>595</v>
      </c>
      <c r="AD13" s="88"/>
      <c r="AE13" s="88">
        <v>0</v>
      </c>
      <c r="AF13" s="88">
        <v>0</v>
      </c>
      <c r="AG13" s="88">
        <v>595</v>
      </c>
      <c r="AH13" s="88"/>
      <c r="AI13" s="34">
        <v>0</v>
      </c>
      <c r="AJ13" s="34">
        <v>0</v>
      </c>
      <c r="AK13" s="88">
        <v>595</v>
      </c>
      <c r="AL13" s="88"/>
      <c r="AM13" s="34">
        <v>0</v>
      </c>
      <c r="AN13" s="34">
        <v>0</v>
      </c>
      <c r="AO13" s="88">
        <v>595</v>
      </c>
      <c r="AP13" s="61"/>
      <c r="AQ13" s="61"/>
      <c r="AR13" s="61"/>
      <c r="AS13" s="61"/>
      <c r="AT13" s="61"/>
      <c r="AU13" s="61"/>
    </row>
    <row r="14" spans="1:65" ht="15" customHeight="1">
      <c r="A14" s="30" t="s">
        <v>429</v>
      </c>
      <c r="B14" s="74"/>
      <c r="C14" s="74">
        <v>15</v>
      </c>
      <c r="D14" s="34">
        <v>1</v>
      </c>
      <c r="E14" s="88">
        <v>292</v>
      </c>
      <c r="F14" s="74"/>
      <c r="G14" s="74">
        <v>5</v>
      </c>
      <c r="H14" s="74">
        <v>1</v>
      </c>
      <c r="I14" s="88">
        <v>294</v>
      </c>
      <c r="J14" s="88"/>
      <c r="K14" s="74">
        <v>10</v>
      </c>
      <c r="L14" s="74">
        <v>1</v>
      </c>
      <c r="M14" s="88">
        <v>303</v>
      </c>
      <c r="N14" s="88"/>
      <c r="O14" s="74">
        <v>1</v>
      </c>
      <c r="P14" s="74">
        <v>4</v>
      </c>
      <c r="Q14" s="88">
        <v>294</v>
      </c>
      <c r="R14" s="88"/>
      <c r="S14" s="74">
        <v>2</v>
      </c>
      <c r="T14" s="74">
        <v>10</v>
      </c>
      <c r="U14" s="88">
        <v>285</v>
      </c>
      <c r="V14" s="88"/>
      <c r="W14" s="213">
        <v>0</v>
      </c>
      <c r="X14" s="213">
        <v>2</v>
      </c>
      <c r="Y14" s="213">
        <v>270</v>
      </c>
      <c r="Z14" s="223"/>
      <c r="AA14" s="213">
        <v>0</v>
      </c>
      <c r="AB14" s="213">
        <v>1</v>
      </c>
      <c r="AC14" s="213">
        <v>268</v>
      </c>
      <c r="AD14" s="213"/>
      <c r="AE14" s="213">
        <v>0</v>
      </c>
      <c r="AF14" s="213">
        <v>0</v>
      </c>
      <c r="AG14" s="213">
        <v>266</v>
      </c>
      <c r="AH14" s="223"/>
      <c r="AI14" s="213">
        <v>0</v>
      </c>
      <c r="AJ14" s="34">
        <v>1</v>
      </c>
      <c r="AK14" s="223">
        <v>264</v>
      </c>
      <c r="AL14" s="223"/>
      <c r="AM14" s="213">
        <v>0</v>
      </c>
      <c r="AN14" s="34">
        <v>0</v>
      </c>
      <c r="AO14" s="223">
        <v>264</v>
      </c>
      <c r="AP14" s="196"/>
      <c r="AQ14" s="61"/>
      <c r="AR14" s="61"/>
      <c r="AS14" s="61"/>
      <c r="AT14" s="61"/>
      <c r="AU14" s="61"/>
    </row>
    <row r="15" spans="1:65" s="91" customFormat="1" ht="15" customHeight="1">
      <c r="A15" s="534" t="s">
        <v>430</v>
      </c>
      <c r="B15" s="535"/>
      <c r="C15" s="536">
        <v>15</v>
      </c>
      <c r="D15" s="535">
        <v>6</v>
      </c>
      <c r="E15" s="537">
        <v>53</v>
      </c>
      <c r="F15" s="538"/>
      <c r="G15" s="537">
        <v>3</v>
      </c>
      <c r="H15" s="537">
        <v>11</v>
      </c>
      <c r="I15" s="539">
        <v>50</v>
      </c>
      <c r="J15" s="539"/>
      <c r="K15" s="537">
        <v>6</v>
      </c>
      <c r="L15" s="537">
        <v>15</v>
      </c>
      <c r="M15" s="539">
        <v>40</v>
      </c>
      <c r="N15" s="539"/>
      <c r="O15" s="537">
        <v>22</v>
      </c>
      <c r="P15" s="537">
        <v>14</v>
      </c>
      <c r="Q15" s="539">
        <v>47</v>
      </c>
      <c r="R15" s="539"/>
      <c r="S15" s="537">
        <v>5</v>
      </c>
      <c r="T15" s="540">
        <v>19</v>
      </c>
      <c r="U15" s="539">
        <v>32</v>
      </c>
      <c r="V15" s="539"/>
      <c r="W15" s="541">
        <v>4</v>
      </c>
      <c r="X15" s="542">
        <v>0</v>
      </c>
      <c r="Y15" s="542">
        <v>27</v>
      </c>
      <c r="Z15" s="543"/>
      <c r="AA15" s="542">
        <v>0</v>
      </c>
      <c r="AB15" s="542">
        <v>0</v>
      </c>
      <c r="AC15" s="542">
        <v>21</v>
      </c>
      <c r="AD15" s="542"/>
      <c r="AE15" s="542">
        <v>0</v>
      </c>
      <c r="AF15" s="542">
        <v>0</v>
      </c>
      <c r="AG15" s="542">
        <v>19</v>
      </c>
      <c r="AH15" s="543"/>
      <c r="AI15" s="541">
        <v>0</v>
      </c>
      <c r="AJ15" s="541">
        <v>0</v>
      </c>
      <c r="AK15" s="544">
        <v>17</v>
      </c>
      <c r="AL15" s="543"/>
      <c r="AM15" s="541">
        <v>0</v>
      </c>
      <c r="AN15" s="541">
        <v>0</v>
      </c>
      <c r="AO15" s="544">
        <v>9</v>
      </c>
      <c r="AP15" s="196"/>
      <c r="AQ15" s="61"/>
      <c r="AR15" s="61"/>
      <c r="AS15" s="61"/>
      <c r="AT15" s="61"/>
      <c r="AU15" s="61"/>
      <c r="BC15" s="11"/>
      <c r="BD15" s="11"/>
      <c r="BE15" s="11"/>
      <c r="BF15" s="11"/>
      <c r="BG15" s="11"/>
      <c r="BH15" s="11"/>
      <c r="BI15" s="11"/>
      <c r="BJ15" s="11"/>
      <c r="BK15" s="11"/>
      <c r="BL15" s="11"/>
      <c r="BM15" s="11"/>
    </row>
    <row r="16" spans="1:65" ht="15" customHeight="1">
      <c r="A16" s="11"/>
      <c r="AI16" s="196"/>
      <c r="AJ16" s="196"/>
      <c r="AK16" s="196"/>
      <c r="AM16" s="196"/>
      <c r="AN16" s="196"/>
      <c r="AO16" s="196"/>
      <c r="AP16" s="61"/>
      <c r="AQ16" s="61"/>
      <c r="AR16" s="61"/>
      <c r="AS16" s="61"/>
      <c r="AT16" s="61"/>
      <c r="AU16" s="61"/>
    </row>
    <row r="17" spans="1:48" ht="15" customHeight="1">
      <c r="A17" s="26" t="s">
        <v>95</v>
      </c>
      <c r="Y17" s="196"/>
      <c r="Z17" s="196"/>
      <c r="AA17" s="196"/>
      <c r="AB17" s="196"/>
      <c r="AC17" s="196"/>
      <c r="AD17" s="196"/>
      <c r="AE17" s="196"/>
      <c r="AF17" s="196"/>
      <c r="AG17" s="196"/>
      <c r="AH17" s="196"/>
      <c r="AI17" s="196"/>
      <c r="AJ17" s="196"/>
      <c r="AK17" s="196"/>
      <c r="AL17" s="196"/>
      <c r="AM17" s="196"/>
      <c r="AN17" s="196"/>
      <c r="AO17" s="196"/>
      <c r="AP17" s="61"/>
      <c r="AQ17" s="61"/>
      <c r="AR17" s="61"/>
      <c r="AS17" s="61"/>
      <c r="AT17" s="61"/>
      <c r="AU17" s="61"/>
    </row>
    <row r="18" spans="1:48" ht="15" customHeight="1">
      <c r="A18" s="576" t="s">
        <v>431</v>
      </c>
      <c r="B18" s="576"/>
      <c r="C18" s="576"/>
      <c r="D18" s="576"/>
      <c r="E18" s="576"/>
      <c r="F18" s="576"/>
      <c r="G18" s="576"/>
      <c r="H18" s="576"/>
      <c r="I18" s="576"/>
      <c r="J18" s="576"/>
      <c r="K18" s="576"/>
      <c r="L18" s="576"/>
      <c r="M18" s="576"/>
      <c r="N18" s="576"/>
      <c r="O18" s="576"/>
      <c r="P18" s="576"/>
      <c r="Q18" s="576"/>
      <c r="R18" s="576"/>
      <c r="S18" s="576"/>
      <c r="T18" s="576"/>
      <c r="U18" s="576"/>
      <c r="V18" s="576"/>
      <c r="W18" s="576"/>
      <c r="X18" s="576"/>
      <c r="Y18" s="576"/>
      <c r="Z18" s="576"/>
      <c r="AA18" s="576"/>
      <c r="AB18" s="576"/>
      <c r="AC18" s="576"/>
      <c r="AD18" s="576"/>
      <c r="AE18" s="576"/>
      <c r="AF18" s="576"/>
      <c r="AG18" s="576"/>
      <c r="AH18" s="576"/>
      <c r="AI18" s="576"/>
      <c r="AJ18" s="576"/>
      <c r="AK18" s="576"/>
      <c r="AL18" s="576"/>
      <c r="AM18" s="576"/>
      <c r="AN18" s="576"/>
      <c r="AO18" s="576"/>
      <c r="AP18" s="61"/>
      <c r="AQ18" s="61"/>
      <c r="AR18" s="61"/>
      <c r="AS18" s="61"/>
      <c r="AT18" s="61"/>
      <c r="AU18" s="61"/>
      <c r="AV18" s="15"/>
    </row>
    <row r="19" spans="1:48" ht="15" customHeight="1">
      <c r="A19" s="408" t="s">
        <v>432</v>
      </c>
      <c r="B19" s="241"/>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c r="AO19" s="241"/>
      <c r="AP19" s="61"/>
      <c r="AQ19" s="61"/>
      <c r="AR19" s="61"/>
      <c r="AS19" s="61"/>
      <c r="AT19" s="61"/>
      <c r="AU19" s="61"/>
      <c r="AV19" s="15"/>
    </row>
    <row r="20" spans="1:48" s="15" customFormat="1" ht="15" customHeight="1">
      <c r="A20" s="73" t="s">
        <v>433</v>
      </c>
      <c r="B20" s="73"/>
      <c r="C20" s="73"/>
      <c r="D20" s="73"/>
      <c r="E20" s="73"/>
      <c r="F20" s="73"/>
      <c r="G20" s="73"/>
      <c r="H20" s="73"/>
      <c r="I20" s="73"/>
      <c r="J20" s="73"/>
      <c r="K20" s="73"/>
      <c r="L20" s="73"/>
      <c r="M20" s="73"/>
      <c r="N20" s="73"/>
      <c r="O20" s="73"/>
      <c r="P20" s="73"/>
      <c r="Q20" s="73"/>
      <c r="R20" s="73"/>
      <c r="S20" s="73"/>
      <c r="T20" s="73"/>
      <c r="U20" s="73"/>
      <c r="V20" s="73"/>
      <c r="W20" s="73"/>
      <c r="X20" s="73"/>
      <c r="Y20" s="73"/>
      <c r="AP20" s="61"/>
      <c r="AQ20" s="61"/>
      <c r="AR20" s="61"/>
      <c r="AS20" s="61"/>
      <c r="AT20" s="61"/>
      <c r="AU20" s="61"/>
      <c r="AV20" s="11"/>
    </row>
    <row r="21" spans="1:48" ht="15" customHeight="1">
      <c r="A21" s="73" t="s">
        <v>434</v>
      </c>
      <c r="B21" s="73"/>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row>
    <row r="22" spans="1:48" ht="28.25" customHeight="1">
      <c r="A22" s="592" t="s">
        <v>435</v>
      </c>
      <c r="B22" s="592"/>
      <c r="C22" s="592"/>
      <c r="D22" s="592"/>
      <c r="E22" s="592"/>
      <c r="F22" s="592"/>
      <c r="G22" s="592"/>
      <c r="H22" s="592"/>
      <c r="I22" s="592"/>
      <c r="J22" s="592"/>
      <c r="K22" s="592"/>
      <c r="L22" s="592"/>
      <c r="M22" s="592"/>
      <c r="N22" s="592"/>
      <c r="O22" s="592"/>
      <c r="P22" s="592"/>
      <c r="Q22" s="592"/>
      <c r="R22" s="592"/>
      <c r="S22" s="592"/>
      <c r="T22" s="592"/>
      <c r="U22" s="592"/>
      <c r="V22" s="592"/>
      <c r="W22" s="592"/>
      <c r="X22" s="592"/>
      <c r="Y22" s="592"/>
      <c r="Z22" s="592"/>
      <c r="AA22" s="592"/>
      <c r="AB22" s="592"/>
      <c r="AC22" s="592"/>
      <c r="AD22" s="592"/>
      <c r="AE22" s="592"/>
      <c r="AF22" s="592"/>
      <c r="AG22" s="592"/>
      <c r="AH22" s="592"/>
      <c r="AI22" s="592"/>
      <c r="AJ22" s="592"/>
      <c r="AK22" s="592"/>
      <c r="AL22" s="592"/>
      <c r="AM22" s="592"/>
      <c r="AN22" s="592"/>
      <c r="AO22" s="592"/>
    </row>
    <row r="23" spans="1:48" ht="15" customHeight="1">
      <c r="A23" s="62" t="s">
        <v>436</v>
      </c>
      <c r="B23" s="62"/>
      <c r="C23" s="62"/>
      <c r="D23" s="62"/>
      <c r="E23" s="62"/>
      <c r="F23" s="62"/>
      <c r="G23" s="62"/>
      <c r="H23" s="62"/>
      <c r="I23" s="62"/>
      <c r="J23" s="62"/>
      <c r="K23" s="62"/>
      <c r="L23" s="62"/>
      <c r="M23" s="62"/>
      <c r="N23" s="62"/>
      <c r="O23" s="62"/>
      <c r="P23" s="62"/>
      <c r="Q23" s="62"/>
      <c r="R23" s="62"/>
      <c r="S23" s="62"/>
      <c r="T23" s="62"/>
      <c r="U23" s="62"/>
      <c r="V23" s="62"/>
      <c r="W23" s="62"/>
      <c r="X23" s="62"/>
      <c r="Y23" s="62"/>
    </row>
    <row r="24" spans="1:48" ht="15" customHeight="1">
      <c r="A24" s="209" t="s">
        <v>437</v>
      </c>
      <c r="B24" s="209"/>
      <c r="C24" s="209"/>
      <c r="D24" s="209"/>
      <c r="E24" s="209"/>
      <c r="F24" s="209"/>
      <c r="G24" s="209"/>
      <c r="H24" s="209"/>
      <c r="I24" s="209"/>
      <c r="J24" s="209"/>
      <c r="K24" s="209"/>
      <c r="L24" s="209"/>
      <c r="M24" s="209"/>
      <c r="N24" s="209"/>
      <c r="O24" s="209"/>
      <c r="P24" s="209"/>
      <c r="Q24" s="209"/>
      <c r="R24" s="209"/>
      <c r="S24" s="209"/>
      <c r="T24" s="209"/>
      <c r="U24" s="209"/>
      <c r="V24" s="209"/>
      <c r="W24" s="209"/>
      <c r="X24" s="209"/>
      <c r="Y24" s="209"/>
      <c r="Z24" s="30"/>
      <c r="AA24" s="30"/>
      <c r="AB24" s="30"/>
      <c r="AC24" s="30"/>
      <c r="AD24" s="30"/>
      <c r="AE24" s="30"/>
      <c r="AF24" s="30"/>
      <c r="AG24" s="30"/>
      <c r="AH24" s="30"/>
      <c r="AI24" s="30"/>
      <c r="AJ24" s="30"/>
      <c r="AK24" s="30"/>
      <c r="AL24" s="30"/>
      <c r="AM24" s="30"/>
      <c r="AN24" s="30"/>
      <c r="AO24" s="30"/>
      <c r="AP24" s="30"/>
      <c r="AQ24" s="30"/>
      <c r="AR24" s="30"/>
      <c r="AS24" s="30"/>
      <c r="AT24" s="30"/>
      <c r="AU24" s="30"/>
    </row>
    <row r="25" spans="1:48" ht="15" customHeight="1">
      <c r="A25" s="73" t="s">
        <v>438</v>
      </c>
      <c r="B25" s="209"/>
      <c r="C25" s="209"/>
      <c r="D25" s="209"/>
      <c r="E25" s="209"/>
      <c r="F25" s="209"/>
      <c r="G25" s="209"/>
      <c r="H25" s="209"/>
      <c r="I25" s="209"/>
      <c r="J25" s="209"/>
      <c r="K25" s="209"/>
      <c r="L25" s="209"/>
      <c r="M25" s="209"/>
      <c r="N25" s="209"/>
      <c r="O25" s="209"/>
      <c r="P25" s="209"/>
      <c r="Q25" s="209"/>
      <c r="R25" s="209"/>
      <c r="S25" s="209"/>
      <c r="T25" s="209"/>
      <c r="U25" s="209"/>
      <c r="V25" s="209"/>
      <c r="W25" s="209"/>
      <c r="X25" s="209"/>
      <c r="Y25" s="209"/>
      <c r="Z25" s="30"/>
      <c r="AA25" s="30"/>
      <c r="AB25" s="30"/>
      <c r="AC25" s="30"/>
      <c r="AD25" s="30"/>
      <c r="AE25" s="30"/>
      <c r="AF25" s="30"/>
      <c r="AG25" s="30"/>
      <c r="AH25" s="30"/>
      <c r="AI25" s="30"/>
      <c r="AJ25" s="30"/>
      <c r="AK25" s="30"/>
      <c r="AL25" s="30"/>
      <c r="AM25" s="30"/>
      <c r="AN25" s="30"/>
      <c r="AO25" s="30"/>
    </row>
    <row r="26" spans="1:48" ht="15" customHeight="1">
      <c r="A26" s="73" t="s">
        <v>439</v>
      </c>
      <c r="B26" s="209"/>
      <c r="C26" s="209"/>
      <c r="D26" s="209"/>
      <c r="E26" s="209"/>
      <c r="F26" s="209"/>
      <c r="G26" s="209"/>
      <c r="H26" s="209"/>
      <c r="I26" s="209"/>
      <c r="J26" s="209"/>
      <c r="K26" s="209"/>
      <c r="L26" s="209"/>
      <c r="M26" s="209"/>
      <c r="N26" s="209"/>
      <c r="O26" s="209"/>
      <c r="P26" s="209"/>
      <c r="Q26" s="209"/>
      <c r="R26" s="209"/>
      <c r="S26" s="209"/>
      <c r="T26" s="209"/>
      <c r="U26" s="209"/>
      <c r="V26" s="209"/>
      <c r="W26" s="209"/>
      <c r="X26" s="209"/>
      <c r="Y26" s="209"/>
      <c r="Z26" s="30"/>
      <c r="AA26" s="30"/>
      <c r="AB26" s="30"/>
      <c r="AC26" s="30"/>
      <c r="AD26" s="30"/>
      <c r="AE26" s="30"/>
      <c r="AF26" s="30"/>
      <c r="AG26" s="30"/>
      <c r="AH26" s="30"/>
      <c r="AI26" s="30"/>
      <c r="AJ26" s="30"/>
      <c r="AK26" s="30"/>
      <c r="AL26" s="30"/>
      <c r="AM26" s="30"/>
      <c r="AN26" s="30"/>
      <c r="AO26" s="30"/>
    </row>
    <row r="27" spans="1:48" ht="28.25" customHeight="1">
      <c r="A27" s="593" t="s">
        <v>440</v>
      </c>
      <c r="B27" s="593"/>
      <c r="C27" s="593"/>
      <c r="D27" s="593"/>
      <c r="E27" s="593"/>
      <c r="F27" s="593"/>
      <c r="G27" s="593"/>
      <c r="H27" s="593"/>
      <c r="I27" s="593"/>
      <c r="J27" s="593"/>
      <c r="K27" s="593"/>
      <c r="L27" s="593"/>
      <c r="M27" s="593"/>
      <c r="N27" s="593"/>
      <c r="O27" s="593"/>
      <c r="P27" s="593"/>
      <c r="Q27" s="593"/>
      <c r="R27" s="593"/>
      <c r="S27" s="593"/>
      <c r="T27" s="593"/>
      <c r="U27" s="593"/>
      <c r="V27" s="593"/>
      <c r="W27" s="593"/>
      <c r="X27" s="593"/>
      <c r="Y27" s="593"/>
      <c r="Z27" s="593"/>
      <c r="AA27" s="593"/>
      <c r="AB27" s="593"/>
      <c r="AC27" s="593"/>
      <c r="AD27" s="593"/>
      <c r="AE27" s="593"/>
      <c r="AF27" s="593"/>
      <c r="AG27" s="593"/>
      <c r="AH27" s="593"/>
      <c r="AI27" s="593"/>
      <c r="AJ27" s="593"/>
      <c r="AK27" s="593"/>
      <c r="AL27" s="593"/>
      <c r="AM27" s="593"/>
      <c r="AN27" s="593"/>
      <c r="AO27" s="593"/>
    </row>
    <row r="28" spans="1:48" ht="15" customHeight="1">
      <c r="A28" s="73" t="s">
        <v>441</v>
      </c>
      <c r="B28" s="73"/>
      <c r="C28" s="73"/>
      <c r="D28" s="73"/>
      <c r="E28" s="73"/>
      <c r="F28" s="73"/>
      <c r="G28" s="73"/>
      <c r="H28" s="73"/>
      <c r="I28" s="73"/>
      <c r="J28" s="73"/>
      <c r="K28" s="73"/>
      <c r="L28" s="73"/>
      <c r="M28" s="73"/>
      <c r="N28" s="73"/>
      <c r="O28" s="73"/>
      <c r="P28" s="73"/>
      <c r="Q28" s="73"/>
      <c r="R28" s="73"/>
      <c r="S28" s="73"/>
      <c r="T28" s="209"/>
      <c r="U28" s="209"/>
      <c r="V28" s="209"/>
      <c r="W28" s="209"/>
      <c r="X28" s="209"/>
      <c r="Y28" s="209"/>
      <c r="Z28" s="30"/>
      <c r="AA28" s="30"/>
      <c r="AB28" s="30"/>
      <c r="AC28" s="30"/>
      <c r="AD28" s="30"/>
      <c r="AE28" s="30"/>
      <c r="AF28" s="30"/>
      <c r="AG28" s="30"/>
      <c r="AH28" s="30"/>
      <c r="AI28" s="30"/>
      <c r="AJ28" s="30"/>
      <c r="AK28" s="30"/>
      <c r="AL28" s="30"/>
      <c r="AM28" s="30"/>
      <c r="AN28" s="30"/>
      <c r="AO28" s="30"/>
    </row>
    <row r="29" spans="1:48" ht="15" customHeight="1">
      <c r="A29" s="62"/>
    </row>
    <row r="30" spans="1:48" ht="15" customHeight="1"/>
  </sheetData>
  <mergeCells count="13">
    <mergeCell ref="AA4:AC4"/>
    <mergeCell ref="A22:AO22"/>
    <mergeCell ref="A27:AO27"/>
    <mergeCell ref="AM4:AO4"/>
    <mergeCell ref="S4:U4"/>
    <mergeCell ref="W4:Y4"/>
    <mergeCell ref="C4:E4"/>
    <mergeCell ref="G4:I4"/>
    <mergeCell ref="K4:M4"/>
    <mergeCell ref="O4:Q4"/>
    <mergeCell ref="A18:AO18"/>
    <mergeCell ref="AE4:AG4"/>
    <mergeCell ref="AI4:AK4"/>
  </mergeCells>
  <phoneticPr fontId="7" type="noConversion"/>
  <conditionalFormatting sqref="Y14:Y15">
    <cfRule type="expression" dxfId="6" priority="5">
      <formula>#REF!="Volumes"</formula>
    </cfRule>
  </conditionalFormatting>
  <conditionalFormatting sqref="AC14:AG15">
    <cfRule type="expression" dxfId="5" priority="3">
      <formula>#REF!="Volumes"</formula>
    </cfRule>
  </conditionalFormatting>
  <hyperlinks>
    <hyperlink ref="A19" r:id="rId1" xr:uid="{013B5769-36FF-4728-B0AC-2C07BEB19E77}"/>
  </hyperlinks>
  <pageMargins left="0.7" right="0.7" top="0.75" bottom="0.75" header="0.3" footer="0.3"/>
  <pageSetup paperSize="9" scale="49" fitToHeight="0" orientation="landscape"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V61"/>
  <sheetViews>
    <sheetView showGridLines="0" zoomScaleNormal="100" workbookViewId="0"/>
  </sheetViews>
  <sheetFormatPr baseColWidth="10" defaultColWidth="8.6640625" defaultRowHeight="13"/>
  <cols>
    <col min="1" max="1" width="41.33203125" style="11" customWidth="1"/>
    <col min="2" max="4" width="11.5" style="11" customWidth="1"/>
    <col min="5" max="11" width="11.5" style="21" customWidth="1"/>
    <col min="12" max="16384" width="8.6640625" style="11"/>
  </cols>
  <sheetData>
    <row r="1" spans="1:13" ht="18" customHeight="1">
      <c r="A1" s="68" t="s">
        <v>64</v>
      </c>
      <c r="B1" s="68"/>
    </row>
    <row r="2" spans="1:13" s="12" customFormat="1" ht="18" customHeight="1">
      <c r="A2" s="190" t="s">
        <v>68</v>
      </c>
      <c r="B2" s="82"/>
      <c r="E2" s="83"/>
      <c r="F2" s="83"/>
      <c r="G2" s="83"/>
      <c r="H2" s="83"/>
      <c r="I2" s="83"/>
      <c r="J2" s="83"/>
      <c r="K2" s="83"/>
    </row>
    <row r="3" spans="1:13" ht="15" customHeight="1">
      <c r="A3" s="528"/>
      <c r="B3" s="545"/>
      <c r="C3" s="545"/>
      <c r="D3" s="493"/>
    </row>
    <row r="4" spans="1:13" ht="15" customHeight="1">
      <c r="A4" s="497"/>
      <c r="B4" s="546" t="s">
        <v>75</v>
      </c>
      <c r="C4" s="546" t="s">
        <v>76</v>
      </c>
      <c r="D4" s="546" t="s">
        <v>77</v>
      </c>
      <c r="E4" s="547" t="s">
        <v>78</v>
      </c>
      <c r="F4" s="547" t="s">
        <v>79</v>
      </c>
      <c r="G4" s="547" t="s">
        <v>80</v>
      </c>
      <c r="H4" s="547" t="s">
        <v>81</v>
      </c>
      <c r="I4" s="547" t="s">
        <v>82</v>
      </c>
      <c r="J4" s="547" t="s">
        <v>83</v>
      </c>
      <c r="K4" s="547" t="s">
        <v>84</v>
      </c>
    </row>
    <row r="5" spans="1:13" ht="15" customHeight="1">
      <c r="A5" s="84" t="s">
        <v>85</v>
      </c>
      <c r="B5" s="85"/>
      <c r="C5" s="85"/>
      <c r="D5" s="85"/>
      <c r="E5" s="85"/>
      <c r="F5" s="85"/>
      <c r="G5" s="85"/>
      <c r="H5" s="85"/>
      <c r="I5" s="85"/>
      <c r="J5" s="85"/>
      <c r="K5" s="85"/>
    </row>
    <row r="6" spans="1:13" ht="15" customHeight="1">
      <c r="A6" s="11" t="s">
        <v>86</v>
      </c>
      <c r="B6" s="86">
        <v>60181</v>
      </c>
      <c r="C6" s="86">
        <v>60208</v>
      </c>
      <c r="D6" s="85">
        <v>60772</v>
      </c>
      <c r="E6" s="85">
        <v>53842</v>
      </c>
      <c r="F6" s="85">
        <v>52427</v>
      </c>
      <c r="G6" s="85">
        <v>51153</v>
      </c>
      <c r="H6" s="85">
        <v>52261</v>
      </c>
      <c r="I6" s="85">
        <v>52393</v>
      </c>
      <c r="J6" s="85">
        <v>52626</v>
      </c>
      <c r="K6" s="85">
        <v>52688</v>
      </c>
      <c r="L6" s="38"/>
      <c r="M6" s="21"/>
    </row>
    <row r="7" spans="1:13" ht="15" customHeight="1">
      <c r="B7" s="86"/>
      <c r="C7" s="86"/>
      <c r="D7" s="85"/>
      <c r="E7" s="85"/>
      <c r="F7" s="85"/>
      <c r="G7" s="85"/>
      <c r="H7" s="85"/>
      <c r="I7" s="85"/>
      <c r="J7" s="85"/>
      <c r="K7" s="85"/>
      <c r="L7" s="38"/>
      <c r="M7" s="21"/>
    </row>
    <row r="8" spans="1:13" ht="15" customHeight="1">
      <c r="A8" s="11" t="s">
        <v>87</v>
      </c>
      <c r="B8" s="86">
        <v>8453</v>
      </c>
      <c r="C8" s="86">
        <v>9120</v>
      </c>
      <c r="D8" s="85">
        <v>5483</v>
      </c>
      <c r="E8" s="85">
        <v>5298</v>
      </c>
      <c r="F8" s="85">
        <v>4909</v>
      </c>
      <c r="G8" s="85">
        <v>5666</v>
      </c>
      <c r="H8" s="85">
        <v>5472</v>
      </c>
      <c r="I8" s="85">
        <v>5152</v>
      </c>
      <c r="J8" s="85">
        <v>5241</v>
      </c>
      <c r="K8" s="85">
        <v>4712</v>
      </c>
      <c r="L8" s="38"/>
    </row>
    <row r="9" spans="1:13" ht="15" customHeight="1">
      <c r="A9" s="11" t="s">
        <v>88</v>
      </c>
      <c r="B9" s="86">
        <v>8440</v>
      </c>
      <c r="C9" s="86">
        <v>8623</v>
      </c>
      <c r="D9" s="85">
        <v>12698</v>
      </c>
      <c r="E9" s="85">
        <v>6816</v>
      </c>
      <c r="F9" s="85">
        <v>6495</v>
      </c>
      <c r="G9" s="85">
        <v>4506</v>
      </c>
      <c r="H9" s="85">
        <v>5470</v>
      </c>
      <c r="I9" s="85">
        <v>5035</v>
      </c>
      <c r="J9" s="85">
        <v>5285</v>
      </c>
      <c r="K9" s="85">
        <v>5396</v>
      </c>
      <c r="L9" s="38"/>
    </row>
    <row r="10" spans="1:13" ht="15" customHeight="1">
      <c r="A10" s="11" t="s">
        <v>89</v>
      </c>
      <c r="B10" s="86">
        <v>153</v>
      </c>
      <c r="C10" s="86">
        <v>156</v>
      </c>
      <c r="D10" s="85">
        <v>180</v>
      </c>
      <c r="E10" s="85">
        <v>127</v>
      </c>
      <c r="F10" s="85">
        <v>151</v>
      </c>
      <c r="G10" s="85">
        <v>74</v>
      </c>
      <c r="H10" s="85">
        <v>111</v>
      </c>
      <c r="I10" s="85">
        <v>126</v>
      </c>
      <c r="J10" s="85">
        <v>100</v>
      </c>
      <c r="K10" s="85">
        <v>81</v>
      </c>
      <c r="L10" s="38"/>
    </row>
    <row r="11" spans="1:13" ht="15" customHeight="1">
      <c r="A11" s="11" t="s">
        <v>90</v>
      </c>
      <c r="B11" s="86">
        <v>60208</v>
      </c>
      <c r="C11" s="86">
        <v>60772</v>
      </c>
      <c r="D11" s="85">
        <v>53842</v>
      </c>
      <c r="E11" s="85">
        <v>52427</v>
      </c>
      <c r="F11" s="85">
        <v>51153</v>
      </c>
      <c r="G11" s="85">
        <v>52261</v>
      </c>
      <c r="H11" s="85">
        <v>52393</v>
      </c>
      <c r="I11" s="85">
        <v>52626</v>
      </c>
      <c r="J11" s="85">
        <v>52688</v>
      </c>
      <c r="K11" s="85">
        <v>52108</v>
      </c>
      <c r="L11" s="38"/>
      <c r="M11" s="85"/>
    </row>
    <row r="12" spans="1:13" ht="15" customHeight="1">
      <c r="B12" s="86"/>
      <c r="C12" s="86"/>
      <c r="D12" s="85"/>
      <c r="E12" s="85"/>
      <c r="F12" s="85"/>
      <c r="G12" s="85"/>
      <c r="H12" s="85"/>
      <c r="I12" s="85"/>
      <c r="J12" s="85"/>
      <c r="K12" s="85"/>
      <c r="L12" s="38"/>
    </row>
    <row r="13" spans="1:13" ht="15" customHeight="1">
      <c r="A13" s="11" t="s">
        <v>92</v>
      </c>
      <c r="B13" s="86">
        <v>678</v>
      </c>
      <c r="C13" s="86">
        <v>707</v>
      </c>
      <c r="D13" s="85">
        <v>849</v>
      </c>
      <c r="E13" s="85">
        <v>740</v>
      </c>
      <c r="F13" s="85">
        <v>731</v>
      </c>
      <c r="G13" s="85">
        <v>717</v>
      </c>
      <c r="H13" s="85">
        <v>700</v>
      </c>
      <c r="I13" s="85">
        <v>714</v>
      </c>
      <c r="J13" s="85">
        <v>717</v>
      </c>
      <c r="K13" s="85">
        <v>677</v>
      </c>
      <c r="L13" s="38"/>
      <c r="M13" s="85"/>
    </row>
    <row r="14" spans="1:13" ht="15" customHeight="1">
      <c r="A14" s="11" t="s">
        <v>442</v>
      </c>
      <c r="B14" s="86">
        <v>2940</v>
      </c>
      <c r="C14" s="86">
        <v>4513</v>
      </c>
      <c r="D14" s="85">
        <v>2306</v>
      </c>
      <c r="E14" s="85">
        <v>2177</v>
      </c>
      <c r="F14" s="85">
        <v>1851</v>
      </c>
      <c r="G14" s="85">
        <v>1868</v>
      </c>
      <c r="H14" s="85">
        <v>1974</v>
      </c>
      <c r="I14" s="85">
        <v>2139</v>
      </c>
      <c r="J14" s="85">
        <v>1953</v>
      </c>
      <c r="K14" s="85">
        <v>2123</v>
      </c>
      <c r="L14" s="38"/>
      <c r="M14" s="85"/>
    </row>
    <row r="15" spans="1:13" ht="15" customHeight="1">
      <c r="B15" s="86"/>
      <c r="C15" s="86"/>
      <c r="D15" s="86"/>
      <c r="E15" s="86"/>
      <c r="F15" s="86"/>
      <c r="G15" s="86"/>
      <c r="H15" s="86"/>
      <c r="I15" s="86"/>
      <c r="J15" s="86"/>
      <c r="K15" s="86"/>
      <c r="L15" s="38"/>
    </row>
    <row r="16" spans="1:13" ht="15" customHeight="1">
      <c r="A16" s="493" t="s">
        <v>443</v>
      </c>
      <c r="B16" s="548">
        <v>56590</v>
      </c>
      <c r="C16" s="548">
        <v>55552</v>
      </c>
      <c r="D16" s="549">
        <v>50687</v>
      </c>
      <c r="E16" s="549">
        <v>49510</v>
      </c>
      <c r="F16" s="549">
        <v>48571</v>
      </c>
      <c r="G16" s="549">
        <v>49676</v>
      </c>
      <c r="H16" s="549">
        <v>49719</v>
      </c>
      <c r="I16" s="549">
        <v>49773</v>
      </c>
      <c r="J16" s="549">
        <v>50018</v>
      </c>
      <c r="K16" s="549">
        <v>49308</v>
      </c>
      <c r="L16" s="38"/>
      <c r="M16" s="85"/>
    </row>
    <row r="17" spans="1:22" s="78" customFormat="1" ht="15" customHeight="1">
      <c r="A17" s="84" t="s">
        <v>3</v>
      </c>
      <c r="B17" s="85"/>
      <c r="C17" s="85"/>
      <c r="D17" s="11"/>
      <c r="E17" s="11"/>
      <c r="F17" s="11"/>
      <c r="G17" s="11"/>
      <c r="H17" s="11"/>
      <c r="I17" s="11"/>
      <c r="J17" s="11"/>
      <c r="K17" s="11"/>
    </row>
    <row r="18" spans="1:22" ht="15" customHeight="1">
      <c r="A18" s="11" t="s">
        <v>86</v>
      </c>
      <c r="B18" s="86">
        <v>56305</v>
      </c>
      <c r="C18" s="86">
        <v>56413</v>
      </c>
      <c r="D18" s="85">
        <v>56998</v>
      </c>
      <c r="E18" s="85">
        <v>50086</v>
      </c>
      <c r="F18" s="85">
        <v>48755</v>
      </c>
      <c r="G18" s="85">
        <v>47626</v>
      </c>
      <c r="H18" s="85">
        <v>48676</v>
      </c>
      <c r="I18" s="85">
        <v>48788</v>
      </c>
      <c r="J18" s="85">
        <v>49046</v>
      </c>
      <c r="K18" s="85">
        <v>49125</v>
      </c>
      <c r="L18" s="38"/>
    </row>
    <row r="19" spans="1:22" ht="15" customHeight="1">
      <c r="B19" s="86"/>
      <c r="C19" s="86"/>
      <c r="D19" s="85"/>
      <c r="E19" s="85"/>
      <c r="F19" s="85"/>
      <c r="G19" s="85"/>
      <c r="H19" s="85"/>
      <c r="I19" s="85"/>
      <c r="J19" s="85"/>
      <c r="K19" s="85"/>
      <c r="L19" s="38"/>
    </row>
    <row r="20" spans="1:22" ht="15" customHeight="1">
      <c r="A20" s="11" t="s">
        <v>87</v>
      </c>
      <c r="B20" s="85">
        <v>8025</v>
      </c>
      <c r="C20" s="85">
        <v>8663</v>
      </c>
      <c r="D20" s="85">
        <v>5062</v>
      </c>
      <c r="E20" s="85">
        <v>4935</v>
      </c>
      <c r="F20" s="85">
        <v>4618</v>
      </c>
      <c r="G20" s="85">
        <v>5338</v>
      </c>
      <c r="H20" s="85">
        <v>5102</v>
      </c>
      <c r="I20" s="85">
        <v>4901</v>
      </c>
      <c r="J20" s="85">
        <v>4993</v>
      </c>
      <c r="K20" s="85">
        <v>4485</v>
      </c>
      <c r="L20" s="38"/>
    </row>
    <row r="21" spans="1:22" ht="15" customHeight="1">
      <c r="A21" s="11" t="s">
        <v>88</v>
      </c>
      <c r="B21" s="85">
        <v>7916</v>
      </c>
      <c r="C21" s="85">
        <v>8130</v>
      </c>
      <c r="D21" s="85">
        <v>12254</v>
      </c>
      <c r="E21" s="85">
        <v>6353</v>
      </c>
      <c r="F21" s="85">
        <v>6042</v>
      </c>
      <c r="G21" s="85">
        <v>4229</v>
      </c>
      <c r="H21" s="85">
        <v>5115</v>
      </c>
      <c r="I21" s="85">
        <v>4744</v>
      </c>
      <c r="J21" s="85">
        <v>5017</v>
      </c>
      <c r="K21" s="85">
        <v>5147</v>
      </c>
      <c r="L21" s="38"/>
    </row>
    <row r="22" spans="1:22" ht="15" customHeight="1">
      <c r="A22" s="11" t="s">
        <v>89</v>
      </c>
      <c r="B22" s="85">
        <v>145</v>
      </c>
      <c r="C22" s="85">
        <v>140</v>
      </c>
      <c r="D22" s="85">
        <v>170</v>
      </c>
      <c r="E22" s="85">
        <v>119</v>
      </c>
      <c r="F22" s="85">
        <v>142</v>
      </c>
      <c r="G22" s="85">
        <v>67</v>
      </c>
      <c r="H22" s="85">
        <v>102</v>
      </c>
      <c r="I22" s="85">
        <v>112</v>
      </c>
      <c r="J22" s="85">
        <v>93</v>
      </c>
      <c r="K22" s="85">
        <v>75</v>
      </c>
      <c r="L22" s="38"/>
    </row>
    <row r="23" spans="1:22" ht="15" customHeight="1">
      <c r="A23" s="11" t="s">
        <v>90</v>
      </c>
      <c r="B23" s="85">
        <v>56413</v>
      </c>
      <c r="C23" s="85">
        <v>56998</v>
      </c>
      <c r="D23" s="85">
        <v>50086</v>
      </c>
      <c r="E23" s="85">
        <v>48755</v>
      </c>
      <c r="F23" s="85">
        <v>47626</v>
      </c>
      <c r="G23" s="85">
        <v>48676</v>
      </c>
      <c r="H23" s="85">
        <v>48788</v>
      </c>
      <c r="I23" s="85">
        <v>49046</v>
      </c>
      <c r="J23" s="85">
        <v>49125</v>
      </c>
      <c r="K23" s="85">
        <v>48558</v>
      </c>
      <c r="L23" s="85"/>
      <c r="M23" s="85"/>
      <c r="N23" s="85"/>
      <c r="O23" s="85"/>
      <c r="P23" s="85"/>
      <c r="Q23" s="85"/>
      <c r="R23" s="85"/>
      <c r="S23" s="85"/>
      <c r="T23" s="85"/>
      <c r="U23" s="85"/>
      <c r="V23" s="85"/>
    </row>
    <row r="24" spans="1:22" ht="15" customHeight="1">
      <c r="B24" s="85"/>
      <c r="C24" s="85"/>
      <c r="D24" s="85"/>
      <c r="E24" s="85"/>
      <c r="F24" s="85"/>
      <c r="G24" s="85"/>
      <c r="H24" s="85"/>
      <c r="I24" s="85"/>
      <c r="J24" s="85"/>
      <c r="K24" s="85"/>
      <c r="L24" s="38"/>
    </row>
    <row r="25" spans="1:22" ht="15" customHeight="1">
      <c r="A25" s="11" t="s">
        <v>92</v>
      </c>
      <c r="B25" s="85">
        <v>634</v>
      </c>
      <c r="C25" s="85">
        <v>654</v>
      </c>
      <c r="D25" s="85">
        <v>792</v>
      </c>
      <c r="E25" s="85">
        <v>679</v>
      </c>
      <c r="F25" s="85">
        <v>686</v>
      </c>
      <c r="G25" s="85">
        <v>674</v>
      </c>
      <c r="H25" s="85">
        <v>659</v>
      </c>
      <c r="I25" s="85">
        <v>676</v>
      </c>
      <c r="J25" s="85">
        <v>673</v>
      </c>
      <c r="K25" s="85">
        <v>634</v>
      </c>
      <c r="L25" s="38"/>
      <c r="M25" s="85"/>
    </row>
    <row r="26" spans="1:22" ht="15" customHeight="1">
      <c r="A26" s="11" t="s">
        <v>442</v>
      </c>
      <c r="B26" s="85">
        <v>2780</v>
      </c>
      <c r="C26" s="85">
        <v>4343</v>
      </c>
      <c r="D26" s="85">
        <v>2148</v>
      </c>
      <c r="E26" s="85">
        <v>1997</v>
      </c>
      <c r="F26" s="85">
        <v>1730</v>
      </c>
      <c r="G26" s="85">
        <v>1734</v>
      </c>
      <c r="H26" s="85">
        <v>1869</v>
      </c>
      <c r="I26" s="85">
        <v>2027</v>
      </c>
      <c r="J26" s="85">
        <v>1859</v>
      </c>
      <c r="K26" s="85">
        <v>2004</v>
      </c>
      <c r="L26" s="38"/>
      <c r="M26" s="85"/>
    </row>
    <row r="27" spans="1:22" ht="15" customHeight="1">
      <c r="B27" s="86"/>
      <c r="C27" s="86"/>
      <c r="D27" s="86"/>
      <c r="E27" s="86"/>
      <c r="F27" s="86"/>
      <c r="G27" s="86"/>
      <c r="H27" s="86"/>
      <c r="I27" s="86"/>
      <c r="J27" s="86"/>
      <c r="K27" s="86"/>
      <c r="L27" s="38"/>
    </row>
    <row r="28" spans="1:22" ht="15" customHeight="1">
      <c r="A28" s="493" t="s">
        <v>443</v>
      </c>
      <c r="B28" s="548">
        <v>52999</v>
      </c>
      <c r="C28" s="549">
        <v>52001</v>
      </c>
      <c r="D28" s="549">
        <v>47146</v>
      </c>
      <c r="E28" s="549">
        <v>46079</v>
      </c>
      <c r="F28" s="549">
        <v>45210</v>
      </c>
      <c r="G28" s="549">
        <v>46268</v>
      </c>
      <c r="H28" s="549">
        <v>46260</v>
      </c>
      <c r="I28" s="549">
        <v>46343</v>
      </c>
      <c r="J28" s="549">
        <v>46593</v>
      </c>
      <c r="K28" s="549">
        <v>45920</v>
      </c>
      <c r="L28" s="38"/>
      <c r="M28" s="85"/>
    </row>
    <row r="29" spans="1:22" ht="15" customHeight="1">
      <c r="A29" s="87" t="s">
        <v>4</v>
      </c>
      <c r="B29" s="85"/>
      <c r="C29" s="85"/>
      <c r="D29" s="85"/>
      <c r="E29" s="85"/>
      <c r="F29" s="85"/>
      <c r="G29" s="85"/>
      <c r="H29" s="85"/>
      <c r="I29" s="85"/>
      <c r="J29" s="85"/>
      <c r="K29" s="85"/>
    </row>
    <row r="30" spans="1:22" ht="15" customHeight="1">
      <c r="A30" s="11" t="s">
        <v>86</v>
      </c>
      <c r="B30" s="86">
        <v>3074</v>
      </c>
      <c r="C30" s="86">
        <v>3061</v>
      </c>
      <c r="D30" s="85">
        <v>3083</v>
      </c>
      <c r="E30" s="85">
        <v>3066</v>
      </c>
      <c r="F30" s="85">
        <v>2996</v>
      </c>
      <c r="G30" s="85">
        <v>2895</v>
      </c>
      <c r="H30" s="85">
        <v>2956</v>
      </c>
      <c r="I30" s="85">
        <v>2998</v>
      </c>
      <c r="J30" s="85">
        <v>2984</v>
      </c>
      <c r="K30" s="85">
        <v>2970</v>
      </c>
      <c r="L30" s="38"/>
    </row>
    <row r="31" spans="1:22" ht="15" customHeight="1">
      <c r="B31" s="86"/>
      <c r="C31" s="86"/>
      <c r="D31" s="85"/>
      <c r="E31" s="85"/>
      <c r="F31" s="85"/>
      <c r="G31" s="85"/>
      <c r="H31" s="85"/>
      <c r="I31" s="85"/>
      <c r="J31" s="85"/>
      <c r="K31" s="85"/>
      <c r="L31" s="38"/>
    </row>
    <row r="32" spans="1:22" ht="15" customHeight="1">
      <c r="A32" s="11" t="s">
        <v>87</v>
      </c>
      <c r="B32" s="85">
        <v>360</v>
      </c>
      <c r="C32" s="85">
        <v>385</v>
      </c>
      <c r="D32" s="85">
        <v>332</v>
      </c>
      <c r="E32" s="85">
        <v>301</v>
      </c>
      <c r="F32" s="85">
        <v>244</v>
      </c>
      <c r="G32" s="85">
        <v>280</v>
      </c>
      <c r="H32" s="85">
        <v>328</v>
      </c>
      <c r="I32" s="85">
        <v>225</v>
      </c>
      <c r="J32" s="85">
        <v>216</v>
      </c>
      <c r="K32" s="85">
        <v>188</v>
      </c>
      <c r="L32" s="38"/>
    </row>
    <row r="33" spans="1:22" ht="15" customHeight="1">
      <c r="A33" s="11" t="s">
        <v>88</v>
      </c>
      <c r="B33" s="85">
        <v>389</v>
      </c>
      <c r="C33" s="85">
        <v>374</v>
      </c>
      <c r="D33" s="85">
        <v>349</v>
      </c>
      <c r="E33" s="85">
        <v>387</v>
      </c>
      <c r="F33" s="85">
        <v>360</v>
      </c>
      <c r="G33" s="85">
        <v>225</v>
      </c>
      <c r="H33" s="85">
        <v>291</v>
      </c>
      <c r="I33" s="85">
        <v>249</v>
      </c>
      <c r="J33" s="85">
        <v>234</v>
      </c>
      <c r="K33" s="85">
        <v>204</v>
      </c>
      <c r="L33" s="38"/>
    </row>
    <row r="34" spans="1:22" ht="15" customHeight="1">
      <c r="A34" s="11" t="s">
        <v>89</v>
      </c>
      <c r="B34" s="85">
        <v>6</v>
      </c>
      <c r="C34" s="85">
        <v>14</v>
      </c>
      <c r="D34" s="85">
        <v>7</v>
      </c>
      <c r="E34" s="85">
        <v>7</v>
      </c>
      <c r="F34" s="85">
        <v>7</v>
      </c>
      <c r="G34" s="85">
        <v>6</v>
      </c>
      <c r="H34" s="85">
        <v>7</v>
      </c>
      <c r="I34" s="85">
        <v>11</v>
      </c>
      <c r="J34" s="85">
        <v>7</v>
      </c>
      <c r="K34" s="85">
        <v>2</v>
      </c>
      <c r="L34" s="38"/>
    </row>
    <row r="35" spans="1:22" ht="15" customHeight="1">
      <c r="A35" s="11" t="s">
        <v>90</v>
      </c>
      <c r="B35" s="85">
        <v>3061</v>
      </c>
      <c r="C35" s="85">
        <v>3083</v>
      </c>
      <c r="D35" s="85">
        <v>3066</v>
      </c>
      <c r="E35" s="85">
        <v>2996</v>
      </c>
      <c r="F35" s="85">
        <v>2895</v>
      </c>
      <c r="G35" s="85">
        <v>2956</v>
      </c>
      <c r="H35" s="85">
        <v>2998</v>
      </c>
      <c r="I35" s="85">
        <v>2984</v>
      </c>
      <c r="J35" s="85">
        <v>2970</v>
      </c>
      <c r="K35" s="85">
        <v>2958</v>
      </c>
      <c r="L35" s="85"/>
      <c r="M35" s="85"/>
      <c r="N35" s="85"/>
      <c r="O35" s="85"/>
      <c r="P35" s="85"/>
      <c r="Q35" s="85"/>
      <c r="R35" s="85"/>
      <c r="S35" s="85"/>
      <c r="T35" s="85"/>
      <c r="U35" s="85"/>
      <c r="V35" s="85"/>
    </row>
    <row r="36" spans="1:22" ht="15" customHeight="1">
      <c r="B36" s="85"/>
      <c r="C36" s="85"/>
      <c r="D36" s="85"/>
      <c r="E36" s="85"/>
      <c r="F36" s="85"/>
      <c r="G36" s="85"/>
      <c r="H36" s="85"/>
      <c r="I36" s="85"/>
      <c r="J36" s="85"/>
      <c r="K36" s="85"/>
      <c r="L36" s="38"/>
    </row>
    <row r="37" spans="1:22" ht="15" customHeight="1">
      <c r="A37" s="11" t="s">
        <v>92</v>
      </c>
      <c r="B37" s="85">
        <v>17</v>
      </c>
      <c r="C37" s="85">
        <v>21</v>
      </c>
      <c r="D37" s="85">
        <v>27</v>
      </c>
      <c r="E37" s="85">
        <v>33</v>
      </c>
      <c r="F37" s="85">
        <v>27</v>
      </c>
      <c r="G37" s="85">
        <v>25</v>
      </c>
      <c r="H37" s="85">
        <v>23</v>
      </c>
      <c r="I37" s="85">
        <v>23</v>
      </c>
      <c r="J37" s="85">
        <v>27</v>
      </c>
      <c r="K37" s="85">
        <v>23</v>
      </c>
      <c r="L37" s="38"/>
    </row>
    <row r="38" spans="1:22" ht="15" customHeight="1">
      <c r="A38" s="11" t="s">
        <v>442</v>
      </c>
      <c r="B38" s="85">
        <v>128</v>
      </c>
      <c r="C38" s="85">
        <v>139</v>
      </c>
      <c r="D38" s="85">
        <v>130</v>
      </c>
      <c r="E38" s="85">
        <v>150</v>
      </c>
      <c r="F38" s="85">
        <v>95</v>
      </c>
      <c r="G38" s="85">
        <v>107</v>
      </c>
      <c r="H38" s="85">
        <v>82</v>
      </c>
      <c r="I38" s="85">
        <v>92</v>
      </c>
      <c r="J38" s="85">
        <v>74</v>
      </c>
      <c r="K38" s="85">
        <v>95</v>
      </c>
      <c r="L38" s="38"/>
    </row>
    <row r="39" spans="1:22" ht="15" customHeight="1">
      <c r="B39" s="86"/>
      <c r="C39" s="86"/>
      <c r="D39" s="86"/>
      <c r="E39" s="86"/>
      <c r="F39" s="86"/>
      <c r="G39" s="86"/>
      <c r="H39" s="86"/>
      <c r="I39" s="86"/>
      <c r="J39" s="86"/>
      <c r="K39" s="86"/>
      <c r="L39" s="38"/>
    </row>
    <row r="40" spans="1:22" ht="15" customHeight="1">
      <c r="A40" s="493" t="s">
        <v>443</v>
      </c>
      <c r="B40" s="549">
        <v>2916</v>
      </c>
      <c r="C40" s="549">
        <v>2923</v>
      </c>
      <c r="D40" s="549">
        <v>2909</v>
      </c>
      <c r="E40" s="549">
        <v>2813</v>
      </c>
      <c r="F40" s="549">
        <v>2773</v>
      </c>
      <c r="G40" s="549">
        <v>2824</v>
      </c>
      <c r="H40" s="549">
        <v>2893</v>
      </c>
      <c r="I40" s="549">
        <v>2869</v>
      </c>
      <c r="J40" s="549">
        <v>2869</v>
      </c>
      <c r="K40" s="549">
        <v>2840</v>
      </c>
      <c r="L40" s="38"/>
    </row>
    <row r="41" spans="1:22" ht="15" customHeight="1">
      <c r="A41" s="87" t="s">
        <v>5</v>
      </c>
      <c r="B41" s="85"/>
      <c r="C41" s="85"/>
      <c r="D41" s="85"/>
      <c r="E41" s="85"/>
      <c r="F41" s="85"/>
      <c r="G41" s="85"/>
      <c r="H41" s="85"/>
      <c r="I41" s="85"/>
      <c r="J41" s="85"/>
      <c r="K41" s="85"/>
    </row>
    <row r="42" spans="1:22" ht="15" customHeight="1">
      <c r="A42" s="11" t="s">
        <v>86</v>
      </c>
      <c r="B42" s="86">
        <v>802</v>
      </c>
      <c r="C42" s="86">
        <v>734</v>
      </c>
      <c r="D42" s="85">
        <v>691</v>
      </c>
      <c r="E42" s="85">
        <v>690</v>
      </c>
      <c r="F42" s="85">
        <v>676</v>
      </c>
      <c r="G42" s="85">
        <v>632</v>
      </c>
      <c r="H42" s="85">
        <v>629</v>
      </c>
      <c r="I42" s="85">
        <v>607</v>
      </c>
      <c r="J42" s="85">
        <v>596</v>
      </c>
      <c r="K42" s="85">
        <v>593</v>
      </c>
      <c r="L42" s="38"/>
    </row>
    <row r="43" spans="1:22" ht="15" customHeight="1">
      <c r="B43" s="86"/>
      <c r="C43" s="86"/>
      <c r="D43" s="85"/>
      <c r="E43" s="85"/>
      <c r="F43" s="85"/>
      <c r="G43" s="85"/>
      <c r="H43" s="85"/>
      <c r="I43" s="85"/>
      <c r="J43" s="85"/>
      <c r="K43" s="85"/>
      <c r="L43" s="38"/>
    </row>
    <row r="44" spans="1:22" ht="15" customHeight="1">
      <c r="A44" s="11" t="s">
        <v>87</v>
      </c>
      <c r="B44" s="85">
        <v>68</v>
      </c>
      <c r="C44" s="85">
        <v>72</v>
      </c>
      <c r="D44" s="85">
        <v>89</v>
      </c>
      <c r="E44" s="85">
        <v>62</v>
      </c>
      <c r="F44" s="85">
        <v>47</v>
      </c>
      <c r="G44" s="85">
        <v>48</v>
      </c>
      <c r="H44" s="85">
        <v>42</v>
      </c>
      <c r="I44" s="85">
        <v>26</v>
      </c>
      <c r="J44" s="85">
        <v>32</v>
      </c>
      <c r="K44" s="85">
        <v>39</v>
      </c>
      <c r="L44" s="38"/>
    </row>
    <row r="45" spans="1:22" ht="15" customHeight="1">
      <c r="A45" s="11" t="s">
        <v>88</v>
      </c>
      <c r="B45" s="85">
        <v>135</v>
      </c>
      <c r="C45" s="85">
        <v>119</v>
      </c>
      <c r="D45" s="85">
        <v>95</v>
      </c>
      <c r="E45" s="85">
        <v>76</v>
      </c>
      <c r="F45" s="85">
        <v>93</v>
      </c>
      <c r="G45" s="85">
        <v>52</v>
      </c>
      <c r="H45" s="85">
        <v>64</v>
      </c>
      <c r="I45" s="85">
        <v>42</v>
      </c>
      <c r="J45" s="85">
        <v>34</v>
      </c>
      <c r="K45" s="85">
        <v>45</v>
      </c>
      <c r="L45" s="38"/>
    </row>
    <row r="46" spans="1:22" ht="15" customHeight="1">
      <c r="A46" s="11" t="s">
        <v>89</v>
      </c>
      <c r="B46" s="85">
        <v>2</v>
      </c>
      <c r="C46" s="85">
        <v>2</v>
      </c>
      <c r="D46" s="85">
        <v>3</v>
      </c>
      <c r="E46" s="85">
        <v>1</v>
      </c>
      <c r="F46" s="85">
        <v>2</v>
      </c>
      <c r="G46" s="85">
        <v>1</v>
      </c>
      <c r="H46" s="85">
        <v>2</v>
      </c>
      <c r="I46" s="85">
        <v>3</v>
      </c>
      <c r="J46" s="85">
        <v>0</v>
      </c>
      <c r="K46" s="85">
        <v>4</v>
      </c>
      <c r="L46" s="38"/>
    </row>
    <row r="47" spans="1:22" ht="15" customHeight="1">
      <c r="A47" s="11" t="s">
        <v>90</v>
      </c>
      <c r="B47" s="85">
        <v>734</v>
      </c>
      <c r="C47" s="85">
        <v>691</v>
      </c>
      <c r="D47" s="85">
        <v>690</v>
      </c>
      <c r="E47" s="85">
        <v>676</v>
      </c>
      <c r="F47" s="85">
        <v>632</v>
      </c>
      <c r="G47" s="85">
        <v>629</v>
      </c>
      <c r="H47" s="85">
        <v>607</v>
      </c>
      <c r="I47" s="85">
        <v>596</v>
      </c>
      <c r="J47" s="85">
        <v>593</v>
      </c>
      <c r="K47" s="85">
        <v>592</v>
      </c>
      <c r="L47" s="85"/>
      <c r="M47" s="85"/>
      <c r="N47" s="85"/>
      <c r="O47" s="85"/>
      <c r="P47" s="85"/>
      <c r="Q47" s="85"/>
      <c r="R47" s="85"/>
      <c r="S47" s="85"/>
      <c r="T47" s="85"/>
      <c r="U47" s="85"/>
      <c r="V47" s="85"/>
    </row>
    <row r="48" spans="1:22" ht="15" customHeight="1">
      <c r="B48" s="85"/>
      <c r="C48" s="85"/>
      <c r="D48" s="85"/>
      <c r="E48" s="85"/>
      <c r="F48" s="85"/>
      <c r="G48" s="85"/>
      <c r="H48" s="85"/>
      <c r="I48" s="85"/>
      <c r="J48" s="85"/>
      <c r="K48" s="85"/>
      <c r="L48" s="38"/>
    </row>
    <row r="49" spans="1:13" ht="15" customHeight="1">
      <c r="A49" s="11" t="s">
        <v>92</v>
      </c>
      <c r="B49" s="85">
        <v>27</v>
      </c>
      <c r="C49" s="85">
        <v>32</v>
      </c>
      <c r="D49" s="85">
        <v>30</v>
      </c>
      <c r="E49" s="85">
        <v>28</v>
      </c>
      <c r="F49" s="85">
        <v>18</v>
      </c>
      <c r="G49" s="85">
        <v>18</v>
      </c>
      <c r="H49" s="85">
        <v>18</v>
      </c>
      <c r="I49" s="85">
        <v>15</v>
      </c>
      <c r="J49" s="85">
        <v>17</v>
      </c>
      <c r="K49" s="85">
        <v>20</v>
      </c>
      <c r="L49" s="38"/>
    </row>
    <row r="50" spans="1:13" ht="15" customHeight="1">
      <c r="A50" s="11" t="s">
        <v>442</v>
      </c>
      <c r="B50" s="85">
        <v>32</v>
      </c>
      <c r="C50" s="85">
        <v>31</v>
      </c>
      <c r="D50" s="85">
        <v>28</v>
      </c>
      <c r="E50" s="85">
        <v>30</v>
      </c>
      <c r="F50" s="85">
        <v>26</v>
      </c>
      <c r="G50" s="85">
        <v>27</v>
      </c>
      <c r="H50" s="85">
        <v>23</v>
      </c>
      <c r="I50" s="85">
        <v>20</v>
      </c>
      <c r="J50" s="85">
        <v>20</v>
      </c>
      <c r="K50" s="85">
        <v>24</v>
      </c>
      <c r="L50" s="38"/>
    </row>
    <row r="51" spans="1:13" ht="15" customHeight="1">
      <c r="B51" s="86"/>
      <c r="C51" s="86"/>
      <c r="D51" s="86"/>
      <c r="E51" s="86"/>
      <c r="F51" s="86"/>
      <c r="G51" s="86"/>
      <c r="H51" s="86"/>
      <c r="I51" s="86"/>
      <c r="J51" s="86"/>
      <c r="K51" s="86"/>
      <c r="L51" s="38"/>
    </row>
    <row r="52" spans="1:13" ht="15" customHeight="1">
      <c r="A52" s="493" t="s">
        <v>443</v>
      </c>
      <c r="B52" s="549">
        <v>675</v>
      </c>
      <c r="C52" s="549">
        <v>628</v>
      </c>
      <c r="D52" s="549">
        <v>632</v>
      </c>
      <c r="E52" s="549">
        <v>618</v>
      </c>
      <c r="F52" s="549">
        <v>588</v>
      </c>
      <c r="G52" s="549">
        <v>584</v>
      </c>
      <c r="H52" s="549">
        <v>566</v>
      </c>
      <c r="I52" s="549">
        <v>561</v>
      </c>
      <c r="J52" s="549">
        <v>556</v>
      </c>
      <c r="K52" s="549">
        <v>548</v>
      </c>
      <c r="L52" s="38"/>
    </row>
    <row r="53" spans="1:13" ht="15" customHeight="1"/>
    <row r="54" spans="1:13" ht="15" customHeight="1">
      <c r="A54" s="26" t="s">
        <v>444</v>
      </c>
    </row>
    <row r="55" spans="1:13" s="29" customFormat="1" ht="28.25" customHeight="1">
      <c r="A55" s="568" t="s">
        <v>445</v>
      </c>
      <c r="B55" s="568"/>
      <c r="C55" s="568"/>
      <c r="D55" s="568"/>
      <c r="E55" s="568"/>
      <c r="F55" s="568"/>
      <c r="G55" s="568"/>
      <c r="H55" s="568"/>
      <c r="I55" s="568"/>
      <c r="J55" s="568"/>
      <c r="K55" s="568"/>
    </row>
    <row r="56" spans="1:13" ht="15" customHeight="1">
      <c r="A56" s="73"/>
      <c r="B56" s="73"/>
      <c r="C56" s="209"/>
      <c r="D56" s="209"/>
      <c r="E56" s="209"/>
      <c r="F56" s="209"/>
      <c r="G56" s="209"/>
      <c r="H56" s="209"/>
      <c r="I56" s="73"/>
      <c r="J56" s="73"/>
      <c r="K56" s="73"/>
      <c r="L56" s="73"/>
      <c r="M56" s="73"/>
    </row>
    <row r="57" spans="1:13" ht="15" customHeight="1"/>
    <row r="58" spans="1:13" ht="15" customHeight="1"/>
    <row r="59" spans="1:13" ht="15" customHeight="1"/>
    <row r="60" spans="1:13" ht="15" customHeight="1"/>
    <row r="61" spans="1:13" ht="15" customHeight="1"/>
  </sheetData>
  <mergeCells count="1">
    <mergeCell ref="A55:K55"/>
  </mergeCells>
  <pageMargins left="0.7" right="0.7" top="0.75" bottom="0.75" header="0.3" footer="0.3"/>
  <pageSetup paperSize="9" scale="5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U46"/>
  <sheetViews>
    <sheetView showGridLines="0" workbookViewId="0"/>
  </sheetViews>
  <sheetFormatPr baseColWidth="10" defaultColWidth="8.6640625" defaultRowHeight="13"/>
  <cols>
    <col min="1" max="1" width="2.6640625" style="61" customWidth="1"/>
    <col min="2" max="2" width="11.5" style="61" customWidth="1"/>
    <col min="3" max="3" width="9.5" style="61" bestFit="1" customWidth="1"/>
    <col min="4" max="16384" width="8.6640625" style="61"/>
  </cols>
  <sheetData>
    <row r="2" spans="2:21" ht="16">
      <c r="B2" s="68" t="s">
        <v>17</v>
      </c>
    </row>
    <row r="3" spans="2:21" ht="16">
      <c r="B3" s="68"/>
    </row>
    <row r="4" spans="2:21" ht="13.25" customHeight="1">
      <c r="B4" s="26" t="s">
        <v>18</v>
      </c>
      <c r="C4" s="30" t="s">
        <v>0</v>
      </c>
      <c r="D4" s="196"/>
      <c r="E4" s="196"/>
      <c r="G4" s="196"/>
      <c r="H4" s="196"/>
      <c r="I4" s="196"/>
      <c r="J4" s="196"/>
    </row>
    <row r="5" spans="2:21" ht="13.25" customHeight="1">
      <c r="B5" s="62" t="s">
        <v>19</v>
      </c>
      <c r="C5" s="287" t="s">
        <v>20</v>
      </c>
      <c r="H5" s="196"/>
      <c r="I5" s="196"/>
      <c r="J5" s="196"/>
      <c r="K5" s="196"/>
      <c r="L5" s="196"/>
      <c r="M5" s="196"/>
      <c r="N5" s="196"/>
      <c r="O5" s="196"/>
      <c r="P5" s="196"/>
      <c r="Q5" s="196"/>
      <c r="R5" s="196"/>
      <c r="S5" s="196"/>
      <c r="T5" s="196"/>
      <c r="U5" s="196"/>
    </row>
    <row r="6" spans="2:21" ht="13.25" customHeight="1">
      <c r="B6" s="62"/>
      <c r="C6" s="61" t="s">
        <v>21</v>
      </c>
      <c r="H6" s="196"/>
      <c r="I6" s="196"/>
      <c r="J6" s="196"/>
      <c r="K6" s="196"/>
      <c r="L6" s="196"/>
      <c r="M6" s="196"/>
      <c r="N6" s="196"/>
      <c r="O6" s="196"/>
      <c r="P6" s="196"/>
      <c r="Q6" s="196"/>
      <c r="R6" s="196"/>
      <c r="S6" s="196"/>
      <c r="T6" s="196"/>
      <c r="U6" s="196"/>
    </row>
    <row r="7" spans="2:21" ht="13.25" customHeight="1">
      <c r="B7" s="62"/>
      <c r="C7" s="61" t="s">
        <v>22</v>
      </c>
      <c r="H7" s="196"/>
      <c r="I7" s="196"/>
      <c r="J7" s="196"/>
      <c r="K7" s="196"/>
      <c r="L7" s="196"/>
      <c r="M7" s="196"/>
      <c r="N7" s="196"/>
      <c r="O7" s="196"/>
      <c r="P7" s="196"/>
      <c r="Q7" s="196"/>
      <c r="R7" s="196"/>
      <c r="S7" s="196"/>
      <c r="T7" s="196"/>
      <c r="U7" s="196"/>
    </row>
    <row r="8" spans="2:21" ht="13.25" customHeight="1">
      <c r="B8" s="62"/>
      <c r="C8" s="61" t="s">
        <v>23</v>
      </c>
      <c r="H8" s="196"/>
      <c r="I8" s="196"/>
      <c r="J8" s="196"/>
      <c r="K8" s="196"/>
      <c r="L8" s="196"/>
      <c r="M8" s="196"/>
      <c r="N8" s="196"/>
      <c r="O8" s="196"/>
      <c r="P8" s="196"/>
      <c r="Q8" s="196"/>
      <c r="R8" s="196"/>
      <c r="S8" s="196"/>
      <c r="T8" s="196"/>
      <c r="U8" s="196"/>
    </row>
    <row r="9" spans="2:21" ht="13.25" customHeight="1">
      <c r="B9" s="62"/>
      <c r="C9" s="61" t="s">
        <v>24</v>
      </c>
      <c r="H9" s="196"/>
      <c r="I9" s="196"/>
      <c r="J9" s="196"/>
      <c r="K9" s="196"/>
      <c r="L9" s="196"/>
      <c r="M9" s="196"/>
      <c r="N9" s="196"/>
      <c r="O9" s="196"/>
      <c r="P9" s="196"/>
      <c r="Q9" s="196"/>
      <c r="R9" s="196"/>
      <c r="S9" s="196"/>
      <c r="T9" s="196"/>
      <c r="U9" s="196"/>
    </row>
    <row r="10" spans="2:21" ht="13.25" customHeight="1">
      <c r="B10" s="26" t="s">
        <v>25</v>
      </c>
      <c r="C10" s="63" t="s">
        <v>26</v>
      </c>
      <c r="F10" s="196"/>
      <c r="G10" s="196"/>
      <c r="H10" s="196"/>
      <c r="I10" s="196"/>
      <c r="J10" s="196"/>
    </row>
    <row r="11" spans="2:21" ht="13.25" customHeight="1">
      <c r="B11" s="26"/>
      <c r="C11" s="63"/>
      <c r="G11" s="196"/>
      <c r="H11" s="196"/>
      <c r="I11" s="196"/>
      <c r="J11" s="196"/>
    </row>
    <row r="12" spans="2:21" ht="13.25" customHeight="1">
      <c r="B12" s="26" t="s">
        <v>27</v>
      </c>
      <c r="C12" s="63"/>
      <c r="G12" s="196"/>
      <c r="H12" s="196"/>
      <c r="I12" s="196"/>
      <c r="J12" s="196"/>
    </row>
    <row r="13" spans="2:21" ht="13.25" customHeight="1">
      <c r="B13" s="11" t="s">
        <v>28</v>
      </c>
      <c r="C13" s="11"/>
      <c r="D13" s="11"/>
      <c r="E13" s="11"/>
      <c r="F13" s="11"/>
    </row>
    <row r="14" spans="2:21" ht="13.25" customHeight="1">
      <c r="B14" s="285" t="s">
        <v>29</v>
      </c>
    </row>
    <row r="15" spans="2:21" ht="13.25" customHeight="1"/>
    <row r="16" spans="2:21" ht="13.25" customHeight="1">
      <c r="B16" s="64" t="s">
        <v>30</v>
      </c>
    </row>
    <row r="17" spans="2:11" ht="13.25" customHeight="1">
      <c r="B17" s="566" t="s">
        <v>31</v>
      </c>
      <c r="C17" s="566"/>
      <c r="D17" s="566"/>
      <c r="E17" s="566"/>
      <c r="F17" s="566"/>
      <c r="G17" s="566"/>
      <c r="H17" s="566"/>
      <c r="I17" s="566"/>
      <c r="J17" s="566"/>
      <c r="K17" s="566"/>
    </row>
    <row r="18" spans="2:11" ht="13.25" customHeight="1">
      <c r="B18" s="567" t="s">
        <v>14</v>
      </c>
      <c r="C18" s="567"/>
      <c r="D18" s="567"/>
      <c r="E18" s="567"/>
      <c r="F18" s="567"/>
    </row>
    <row r="19" spans="2:11" ht="13.25" customHeight="1">
      <c r="B19" s="286"/>
      <c r="C19" s="286"/>
      <c r="D19" s="286"/>
      <c r="E19" s="286"/>
      <c r="F19" s="286"/>
    </row>
    <row r="20" spans="2:11" ht="13.25" customHeight="1">
      <c r="B20" s="1" t="s">
        <v>32</v>
      </c>
    </row>
    <row r="21" spans="2:11" ht="13.25" customHeight="1">
      <c r="B21" s="26"/>
    </row>
    <row r="22" spans="2:11" ht="13.25" customHeight="1">
      <c r="B22" s="26" t="s">
        <v>33</v>
      </c>
    </row>
    <row r="23" spans="2:11" ht="13.25" customHeight="1">
      <c r="B23" s="30" t="s">
        <v>34</v>
      </c>
    </row>
    <row r="24" spans="2:11" ht="13.25" customHeight="1">
      <c r="B24" s="285" t="s">
        <v>35</v>
      </c>
    </row>
    <row r="25" spans="2:11" ht="13.25" customHeight="1"/>
    <row r="26" spans="2:11" ht="13.25" customHeight="1">
      <c r="B26" s="61" t="s">
        <v>36</v>
      </c>
    </row>
    <row r="27" spans="2:11" ht="13.25" customHeight="1">
      <c r="B27" s="315" t="s">
        <v>37</v>
      </c>
    </row>
    <row r="28" spans="2:11" ht="13.25" customHeight="1"/>
    <row r="29" spans="2:11" ht="13.25" customHeight="1">
      <c r="B29" s="1" t="s">
        <v>38</v>
      </c>
    </row>
    <row r="30" spans="2:11" ht="13.25" customHeight="1">
      <c r="B30" s="30" t="s">
        <v>39</v>
      </c>
      <c r="C30" s="196"/>
      <c r="D30" s="196"/>
      <c r="E30" s="196"/>
      <c r="F30" s="196"/>
      <c r="G30" s="196"/>
      <c r="H30" s="196"/>
    </row>
    <row r="31" spans="2:11" ht="13.25" customHeight="1">
      <c r="B31" s="11" t="s">
        <v>40</v>
      </c>
    </row>
    <row r="32" spans="2:11" ht="13.25" customHeight="1">
      <c r="B32" s="11" t="s">
        <v>41</v>
      </c>
    </row>
    <row r="33" spans="2:11" ht="13.25" customHeight="1">
      <c r="B33" s="11" t="s">
        <v>42</v>
      </c>
      <c r="C33" s="196"/>
      <c r="D33" s="196"/>
      <c r="E33" s="196"/>
      <c r="F33" s="196"/>
    </row>
    <row r="34" spans="2:11" ht="13.25" customHeight="1"/>
    <row r="35" spans="2:11" ht="13.25" customHeight="1">
      <c r="B35" s="30" t="s">
        <v>43</v>
      </c>
    </row>
    <row r="36" spans="2:11" ht="13.25" customHeight="1">
      <c r="B36" s="285" t="s">
        <v>44</v>
      </c>
    </row>
    <row r="37" spans="2:11" ht="13.25" customHeight="1"/>
    <row r="38" spans="2:11" ht="13.25" customHeight="1">
      <c r="B38" s="64" t="s">
        <v>45</v>
      </c>
    </row>
    <row r="39" spans="2:11" ht="13.25" customHeight="1">
      <c r="B39" s="65" t="s">
        <v>46</v>
      </c>
    </row>
    <row r="40" spans="2:11" ht="13.25" customHeight="1">
      <c r="B40" s="285" t="s">
        <v>47</v>
      </c>
    </row>
    <row r="41" spans="2:11" ht="13.25" customHeight="1">
      <c r="B41" s="67"/>
    </row>
    <row r="42" spans="2:11" ht="13.25" customHeight="1">
      <c r="B42" s="65" t="s">
        <v>48</v>
      </c>
    </row>
    <row r="43" spans="2:11" ht="13.25" customHeight="1">
      <c r="B43" s="567" t="s">
        <v>49</v>
      </c>
      <c r="C43" s="567"/>
      <c r="D43" s="567"/>
    </row>
    <row r="44" spans="2:11" ht="14" customHeight="1"/>
    <row r="45" spans="2:11" ht="14" customHeight="1"/>
    <row r="46" spans="2:11" ht="14" customHeight="1">
      <c r="B46" s="566"/>
      <c r="C46" s="566"/>
      <c r="D46" s="566"/>
      <c r="E46" s="566"/>
      <c r="F46" s="566"/>
      <c r="G46" s="566"/>
      <c r="H46" s="566"/>
      <c r="I46" s="566"/>
      <c r="J46" s="566"/>
      <c r="K46" s="566"/>
    </row>
  </sheetData>
  <mergeCells count="4">
    <mergeCell ref="B43:D43"/>
    <mergeCell ref="B17:K17"/>
    <mergeCell ref="B18:F18"/>
    <mergeCell ref="B46:K46"/>
  </mergeCells>
  <hyperlinks>
    <hyperlink ref="B24" r:id="rId1" xr:uid="{00000000-0004-0000-0000-000000000000}"/>
    <hyperlink ref="B18:D18" r:id="rId2" display="statistics@companieshouse.gov.uk" xr:uid="{00000000-0004-0000-0000-000001000000}"/>
    <hyperlink ref="B36" r:id="rId3" location="data-products" xr:uid="{00000000-0004-0000-0000-000002000000}"/>
    <hyperlink ref="B43" r:id="rId4" display="http://forum.aws.chdev.org/" xr:uid="{00000000-0004-0000-0000-000004000000}"/>
    <hyperlink ref="B43:D43" r:id="rId5" display="http://forum.aws.chdev.org" xr:uid="{00000000-0004-0000-0000-000006000000}"/>
    <hyperlink ref="B14" r:id="rId6" display="Definitions to accompany Companies House official statistics releases." xr:uid="{00000000-0004-0000-0000-000007000000}"/>
    <hyperlink ref="B40" r:id="rId7" xr:uid="{8DF0BCC1-C100-4776-A268-9CBCAEC62F7B}"/>
    <hyperlink ref="B27" r:id="rId8" xr:uid="{52F42D94-0811-4D2F-912B-B5F8B83A14BA}"/>
  </hyperlinks>
  <pageMargins left="0.7" right="0.7" top="0.75" bottom="0.75" header="0.3" footer="0.3"/>
  <pageSetup paperSize="9" orientation="portrait" r:id="rId9"/>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BA88"/>
  <sheetViews>
    <sheetView showGridLines="0" topLeftCell="A31" zoomScaleNormal="100" workbookViewId="0">
      <pane xSplit="1" topLeftCell="J1" activePane="topRight" state="frozen"/>
      <selection pane="topRight" activeCell="A5" sqref="A5:A34"/>
    </sheetView>
  </sheetViews>
  <sheetFormatPr baseColWidth="10" defaultColWidth="4.5" defaultRowHeight="13"/>
  <cols>
    <col min="1" max="1" width="68.5" style="32" customWidth="1"/>
    <col min="2" max="2" width="19.5" style="36" customWidth="1"/>
    <col min="3" max="3" width="15.6640625" style="36" customWidth="1"/>
    <col min="4" max="15" width="15.5" style="36" customWidth="1"/>
    <col min="16" max="16" width="10.5" style="36" bestFit="1" customWidth="1"/>
    <col min="17" max="17" width="9.33203125" style="36" customWidth="1"/>
    <col min="18" max="18" width="10" style="36" bestFit="1" customWidth="1"/>
    <col min="19" max="19" width="20.5" style="36" bestFit="1" customWidth="1"/>
    <col min="20" max="25" width="9.33203125" style="36" customWidth="1"/>
    <col min="26" max="26" width="42.5" style="36" customWidth="1"/>
    <col min="27" max="256" width="9.33203125" style="36" customWidth="1"/>
    <col min="257" max="16384" width="4.5" style="36"/>
  </cols>
  <sheetData>
    <row r="1" spans="1:53" s="2" customFormat="1" ht="18">
      <c r="A1" s="6" t="s">
        <v>446</v>
      </c>
      <c r="C1" s="30"/>
      <c r="AA1" s="2" t="s">
        <v>447</v>
      </c>
    </row>
    <row r="2" spans="1:53" s="8" customFormat="1" ht="18">
      <c r="A2" s="6" t="s">
        <v>448</v>
      </c>
      <c r="B2" s="41"/>
      <c r="AA2" s="2" t="s">
        <v>449</v>
      </c>
    </row>
    <row r="3" spans="1:53" ht="16">
      <c r="A3" s="550"/>
      <c r="G3" s="42"/>
      <c r="P3" s="551"/>
      <c r="Q3" s="551"/>
      <c r="R3" s="551" t="s">
        <v>187</v>
      </c>
      <c r="AA3" s="32" t="s">
        <v>450</v>
      </c>
      <c r="AO3" s="36" t="s">
        <v>451</v>
      </c>
    </row>
    <row r="4" spans="1:53" s="39" customFormat="1" ht="16">
      <c r="A4" s="552" t="s">
        <v>420</v>
      </c>
      <c r="B4" s="376">
        <v>2004</v>
      </c>
      <c r="C4" s="376">
        <v>2005</v>
      </c>
      <c r="D4" s="376">
        <v>2006</v>
      </c>
      <c r="E4" s="376">
        <v>2007</v>
      </c>
      <c r="F4" s="376">
        <v>2008</v>
      </c>
      <c r="G4" s="376">
        <v>2009</v>
      </c>
      <c r="H4" s="376">
        <v>2010</v>
      </c>
      <c r="I4" s="376">
        <v>2011</v>
      </c>
      <c r="J4" s="376">
        <v>2012</v>
      </c>
      <c r="K4" s="376">
        <v>2013</v>
      </c>
      <c r="L4" s="376">
        <v>2014</v>
      </c>
      <c r="M4" s="376">
        <v>2015</v>
      </c>
      <c r="N4" s="376">
        <v>2016</v>
      </c>
      <c r="O4" s="376">
        <v>2017</v>
      </c>
      <c r="P4" s="553">
        <v>2018</v>
      </c>
      <c r="Q4" s="376">
        <v>2019</v>
      </c>
      <c r="R4" s="376">
        <v>2020</v>
      </c>
      <c r="Z4" s="377">
        <v>2004</v>
      </c>
      <c r="AA4" s="377">
        <v>2005</v>
      </c>
      <c r="AB4" s="377">
        <v>2006</v>
      </c>
      <c r="AC4" s="377">
        <v>2007</v>
      </c>
      <c r="AD4" s="377">
        <v>2008</v>
      </c>
      <c r="AE4" s="377">
        <v>2009</v>
      </c>
      <c r="AF4" s="377">
        <v>2010</v>
      </c>
      <c r="AG4" s="377">
        <v>2011</v>
      </c>
      <c r="AH4" s="377">
        <v>2012</v>
      </c>
      <c r="AI4" s="377">
        <v>2013</v>
      </c>
      <c r="AJ4" s="377">
        <v>2014</v>
      </c>
      <c r="AK4" s="377">
        <v>2015</v>
      </c>
      <c r="AL4" s="377">
        <v>2016</v>
      </c>
      <c r="AM4" s="377">
        <v>2017</v>
      </c>
      <c r="AN4" s="377">
        <v>2004</v>
      </c>
      <c r="AO4" s="377">
        <v>2005</v>
      </c>
      <c r="AP4" s="377">
        <v>2006</v>
      </c>
      <c r="AQ4" s="377">
        <v>2007</v>
      </c>
      <c r="AR4" s="377">
        <v>2008</v>
      </c>
      <c r="AS4" s="377">
        <v>2009</v>
      </c>
      <c r="AT4" s="377">
        <v>2010</v>
      </c>
      <c r="AU4" s="377">
        <v>2011</v>
      </c>
      <c r="AV4" s="377">
        <v>2012</v>
      </c>
      <c r="AW4" s="377">
        <v>2013</v>
      </c>
      <c r="AX4" s="377">
        <v>2014</v>
      </c>
      <c r="AY4" s="377">
        <v>2015</v>
      </c>
      <c r="AZ4" s="377">
        <v>2016</v>
      </c>
      <c r="BA4" s="377">
        <v>2017</v>
      </c>
    </row>
    <row r="5" spans="1:53">
      <c r="A5" s="43" t="s">
        <v>452</v>
      </c>
      <c r="B5" s="44">
        <v>933</v>
      </c>
      <c r="C5" s="44">
        <v>931</v>
      </c>
      <c r="D5" s="44">
        <v>931</v>
      </c>
      <c r="E5" s="44">
        <v>930</v>
      </c>
      <c r="F5" s="44">
        <v>929</v>
      </c>
      <c r="G5" s="44">
        <v>929</v>
      </c>
      <c r="H5" s="44">
        <v>929</v>
      </c>
      <c r="I5" s="44">
        <v>929</v>
      </c>
      <c r="J5" s="44">
        <v>929</v>
      </c>
      <c r="K5" s="44">
        <v>929</v>
      </c>
      <c r="L5" s="44">
        <v>929</v>
      </c>
      <c r="M5" s="44">
        <v>929</v>
      </c>
      <c r="N5" s="44">
        <v>926</v>
      </c>
      <c r="O5" s="44">
        <v>926</v>
      </c>
      <c r="P5" s="44">
        <v>926</v>
      </c>
      <c r="Q5" s="44">
        <v>926</v>
      </c>
      <c r="R5" s="44">
        <v>926</v>
      </c>
      <c r="S5" s="34"/>
      <c r="T5" s="36" t="s">
        <v>187</v>
      </c>
      <c r="Y5" s="43" t="s">
        <v>452</v>
      </c>
      <c r="Z5" s="44">
        <v>933</v>
      </c>
      <c r="AA5" s="44">
        <v>931</v>
      </c>
      <c r="AB5" s="44">
        <v>931</v>
      </c>
      <c r="AC5" s="44">
        <v>930</v>
      </c>
      <c r="AD5" s="44">
        <v>929</v>
      </c>
      <c r="AE5" s="44">
        <v>929</v>
      </c>
      <c r="AF5" s="44">
        <v>929</v>
      </c>
      <c r="AG5" s="44">
        <v>929</v>
      </c>
      <c r="AH5" s="44">
        <v>929</v>
      </c>
      <c r="AI5" s="44">
        <v>929</v>
      </c>
      <c r="AJ5" s="44">
        <v>929</v>
      </c>
      <c r="AK5" s="44">
        <v>929</v>
      </c>
      <c r="AL5" s="44">
        <v>926</v>
      </c>
      <c r="AM5" s="44">
        <v>926</v>
      </c>
      <c r="AN5" s="45">
        <v>4.4616619858269305E-4</v>
      </c>
      <c r="AO5" s="45">
        <v>4.1483625553022179E-4</v>
      </c>
      <c r="AP5" s="45">
        <v>3.85495434094359E-4</v>
      </c>
      <c r="AQ5" s="45">
        <v>3.5071510054775662E-4</v>
      </c>
      <c r="AR5" s="45">
        <v>3.3112004473863078E-4</v>
      </c>
      <c r="AS5" s="45">
        <v>3.2559761532166347E-4</v>
      </c>
      <c r="AT5" s="45">
        <v>3.4116569966327788E-4</v>
      </c>
      <c r="AU5" s="45">
        <v>3.3383522410800596E-4</v>
      </c>
      <c r="AV5" s="45">
        <v>3.1371802119234459E-4</v>
      </c>
      <c r="AW5" s="45">
        <v>2.9445147556956077E-4</v>
      </c>
      <c r="AX5" s="45">
        <v>2.7614283450959082E-4</v>
      </c>
      <c r="AY5" s="45">
        <v>2.6369893245929487E-4</v>
      </c>
      <c r="AZ5" s="45">
        <v>2.4344300975480873E-4</v>
      </c>
      <c r="BA5" s="45">
        <v>2.2986885063588775E-4</v>
      </c>
    </row>
    <row r="6" spans="1:53">
      <c r="A6" s="43" t="s">
        <v>453</v>
      </c>
      <c r="B6" s="44"/>
      <c r="C6" s="44"/>
      <c r="D6" s="44"/>
      <c r="E6" s="44"/>
      <c r="F6" s="44"/>
      <c r="G6" s="44"/>
      <c r="H6" s="44"/>
      <c r="I6" s="44"/>
      <c r="J6" s="44"/>
      <c r="K6" s="44"/>
      <c r="L6" s="44"/>
      <c r="M6" s="44"/>
      <c r="N6" s="44"/>
      <c r="O6" s="44"/>
      <c r="P6" s="44">
        <v>13682</v>
      </c>
      <c r="Q6" s="44">
        <v>16999</v>
      </c>
      <c r="R6" s="44">
        <v>21351</v>
      </c>
      <c r="T6" s="36" t="s">
        <v>196</v>
      </c>
      <c r="Y6" s="43" t="s">
        <v>454</v>
      </c>
      <c r="Z6" s="44">
        <v>3967</v>
      </c>
      <c r="AA6" s="44">
        <v>4229</v>
      </c>
      <c r="AB6" s="44">
        <v>4539</v>
      </c>
      <c r="AC6" s="44">
        <v>4866</v>
      </c>
      <c r="AD6" s="44">
        <v>5103</v>
      </c>
      <c r="AE6" s="44">
        <v>4601</v>
      </c>
      <c r="AF6" s="44">
        <v>4171</v>
      </c>
      <c r="AG6" s="44">
        <v>3168</v>
      </c>
      <c r="AH6" s="44">
        <v>2160</v>
      </c>
      <c r="AI6" s="44">
        <v>1165</v>
      </c>
      <c r="AJ6" s="44">
        <v>232</v>
      </c>
      <c r="AK6" s="44">
        <v>17</v>
      </c>
      <c r="AL6" s="44">
        <v>24</v>
      </c>
      <c r="AM6" s="44">
        <v>110</v>
      </c>
      <c r="AN6" s="45">
        <v>1.8970432044775384E-3</v>
      </c>
      <c r="AO6" s="45">
        <v>1.8843636140035531E-3</v>
      </c>
      <c r="AP6" s="45">
        <v>1.8794455159552048E-3</v>
      </c>
      <c r="AQ6" s="45">
        <v>1.8350319131885849E-3</v>
      </c>
      <c r="AR6" s="45">
        <v>1.8188434750282378E-3</v>
      </c>
      <c r="AS6" s="45">
        <v>1.6125668763132116E-3</v>
      </c>
      <c r="AT6" s="45">
        <v>1.5317568711469668E-3</v>
      </c>
      <c r="AU6" s="45">
        <v>1.1384176425986681E-3</v>
      </c>
      <c r="AV6" s="45">
        <v>7.2941972634603261E-4</v>
      </c>
      <c r="AW6" s="45">
        <v>3.6925292684449762E-4</v>
      </c>
      <c r="AX6" s="45">
        <v>6.8961396777422041E-5</v>
      </c>
      <c r="AY6" s="45">
        <v>4.8254917672852664E-6</v>
      </c>
      <c r="AZ6" s="45">
        <v>6.3095380498006576E-6</v>
      </c>
      <c r="BA6" s="45">
        <v>2.7306234956746925E-5</v>
      </c>
    </row>
    <row r="7" spans="1:53">
      <c r="A7" s="43" t="s">
        <v>454</v>
      </c>
      <c r="B7" s="44">
        <v>3967</v>
      </c>
      <c r="C7" s="44">
        <v>4229</v>
      </c>
      <c r="D7" s="44">
        <v>4539</v>
      </c>
      <c r="E7" s="44">
        <v>4866</v>
      </c>
      <c r="F7" s="44">
        <v>5103</v>
      </c>
      <c r="G7" s="44">
        <v>4601</v>
      </c>
      <c r="H7" s="44">
        <v>4171</v>
      </c>
      <c r="I7" s="44">
        <v>3168</v>
      </c>
      <c r="J7" s="44">
        <v>2160</v>
      </c>
      <c r="K7" s="44">
        <v>1165</v>
      </c>
      <c r="L7" s="44">
        <v>232</v>
      </c>
      <c r="M7" s="44">
        <v>17</v>
      </c>
      <c r="N7" s="44">
        <v>24</v>
      </c>
      <c r="O7" s="44">
        <v>110</v>
      </c>
      <c r="P7" s="44">
        <v>144</v>
      </c>
      <c r="Q7" s="44">
        <v>189</v>
      </c>
      <c r="R7" s="44">
        <v>195</v>
      </c>
      <c r="Y7" s="43" t="s">
        <v>455</v>
      </c>
      <c r="Z7" s="44">
        <v>183</v>
      </c>
      <c r="AA7" s="44">
        <v>187</v>
      </c>
      <c r="AB7" s="44">
        <v>187</v>
      </c>
      <c r="AC7" s="44">
        <v>189</v>
      </c>
      <c r="AD7" s="44">
        <v>201</v>
      </c>
      <c r="AE7" s="44">
        <v>210</v>
      </c>
      <c r="AF7" s="44">
        <v>222</v>
      </c>
      <c r="AG7" s="44">
        <v>235</v>
      </c>
      <c r="AH7" s="44">
        <v>244</v>
      </c>
      <c r="AI7" s="44">
        <v>257</v>
      </c>
      <c r="AJ7" s="44">
        <v>268</v>
      </c>
      <c r="AK7" s="44">
        <v>274</v>
      </c>
      <c r="AL7" s="44">
        <v>291</v>
      </c>
      <c r="AM7" s="44">
        <v>294</v>
      </c>
      <c r="AN7" s="45">
        <v>8.7511698114290276E-5</v>
      </c>
      <c r="AO7" s="45">
        <v>8.3323716202096098E-5</v>
      </c>
      <c r="AP7" s="45">
        <v>7.7430339608641389E-5</v>
      </c>
      <c r="AQ7" s="45">
        <v>7.1274359143576351E-5</v>
      </c>
      <c r="AR7" s="45">
        <v>7.164168890469837E-5</v>
      </c>
      <c r="AS7" s="45">
        <v>7.3601183226640825E-5</v>
      </c>
      <c r="AT7" s="45">
        <v>8.152721778821065E-5</v>
      </c>
      <c r="AU7" s="45">
        <v>8.4447015786201718E-5</v>
      </c>
      <c r="AV7" s="45">
        <v>8.2397413531681463E-5</v>
      </c>
      <c r="AW7" s="45">
        <v>8.1457512617198191E-5</v>
      </c>
      <c r="AX7" s="45">
        <v>7.9662303173918557E-5</v>
      </c>
      <c r="AY7" s="45">
        <v>7.7775573190362531E-5</v>
      </c>
      <c r="AZ7" s="45">
        <v>7.6503148853832983E-5</v>
      </c>
      <c r="BA7" s="45">
        <v>7.2982118884396319E-5</v>
      </c>
    </row>
    <row r="8" spans="1:53">
      <c r="A8" s="43" t="s">
        <v>455</v>
      </c>
      <c r="B8" s="44">
        <v>183</v>
      </c>
      <c r="C8" s="44">
        <v>187</v>
      </c>
      <c r="D8" s="44">
        <v>187</v>
      </c>
      <c r="E8" s="44">
        <v>189</v>
      </c>
      <c r="F8" s="44">
        <v>201</v>
      </c>
      <c r="G8" s="44">
        <v>210</v>
      </c>
      <c r="H8" s="44">
        <v>222</v>
      </c>
      <c r="I8" s="44">
        <v>235</v>
      </c>
      <c r="J8" s="44">
        <v>244</v>
      </c>
      <c r="K8" s="44">
        <v>257</v>
      </c>
      <c r="L8" s="44">
        <v>268</v>
      </c>
      <c r="M8" s="44">
        <v>274</v>
      </c>
      <c r="N8" s="44">
        <v>291</v>
      </c>
      <c r="O8" s="44">
        <v>294</v>
      </c>
      <c r="P8" s="44">
        <v>303</v>
      </c>
      <c r="Q8" s="44">
        <v>294</v>
      </c>
      <c r="R8" s="44">
        <v>285</v>
      </c>
      <c r="Y8" s="43" t="s">
        <v>456</v>
      </c>
      <c r="Z8" s="37"/>
      <c r="AA8" s="44">
        <v>1</v>
      </c>
      <c r="AB8" s="44">
        <v>1</v>
      </c>
      <c r="AC8" s="44">
        <v>3</v>
      </c>
      <c r="AD8" s="44">
        <v>5</v>
      </c>
      <c r="AE8" s="44">
        <v>12</v>
      </c>
      <c r="AF8" s="44">
        <v>22</v>
      </c>
      <c r="AG8" s="44">
        <v>21</v>
      </c>
      <c r="AH8" s="44">
        <v>25</v>
      </c>
      <c r="AI8" s="44">
        <v>63</v>
      </c>
      <c r="AJ8" s="44">
        <v>62</v>
      </c>
      <c r="AK8" s="44">
        <v>45</v>
      </c>
      <c r="AL8" s="44">
        <v>53</v>
      </c>
      <c r="AM8" s="44">
        <v>50</v>
      </c>
      <c r="AN8" s="45">
        <v>0</v>
      </c>
      <c r="AO8" s="45">
        <v>4.4558137006468504E-7</v>
      </c>
      <c r="AP8" s="45">
        <v>4.1406598721198604E-7</v>
      </c>
      <c r="AQ8" s="45">
        <v>1.1313390340250214E-6</v>
      </c>
      <c r="AR8" s="45">
        <v>1.782131564793492E-6</v>
      </c>
      <c r="AS8" s="45">
        <v>4.20578189866519E-6</v>
      </c>
      <c r="AT8" s="45">
        <v>8.0792738348677213E-6</v>
      </c>
      <c r="AU8" s="45">
        <v>7.5463290702563239E-6</v>
      </c>
      <c r="AV8" s="45">
        <v>8.4423579438198223E-6</v>
      </c>
      <c r="AW8" s="45">
        <v>1.9968184026783991E-5</v>
      </c>
      <c r="AX8" s="45">
        <v>1.8429338793966235E-5</v>
      </c>
      <c r="AY8" s="45">
        <v>1.2773360560460999E-5</v>
      </c>
      <c r="AZ8" s="45">
        <v>1.3933563193309787E-5</v>
      </c>
      <c r="BA8" s="45">
        <v>1.241192498033951E-5</v>
      </c>
    </row>
    <row r="9" spans="1:53">
      <c r="A9" s="43" t="s">
        <v>456</v>
      </c>
      <c r="B9" s="37"/>
      <c r="C9" s="44">
        <v>1</v>
      </c>
      <c r="D9" s="44">
        <v>1</v>
      </c>
      <c r="E9" s="44">
        <v>3</v>
      </c>
      <c r="F9" s="44">
        <v>5</v>
      </c>
      <c r="G9" s="44">
        <v>12</v>
      </c>
      <c r="H9" s="44">
        <v>22</v>
      </c>
      <c r="I9" s="44">
        <v>21</v>
      </c>
      <c r="J9" s="44">
        <v>25</v>
      </c>
      <c r="K9" s="44">
        <v>63</v>
      </c>
      <c r="L9" s="44">
        <v>62</v>
      </c>
      <c r="M9" s="44">
        <v>45</v>
      </c>
      <c r="N9" s="44">
        <v>53</v>
      </c>
      <c r="O9" s="44">
        <v>50</v>
      </c>
      <c r="P9" s="44">
        <v>40</v>
      </c>
      <c r="Q9" s="44">
        <v>47</v>
      </c>
      <c r="R9" s="44">
        <v>32</v>
      </c>
      <c r="S9" s="51"/>
      <c r="Y9" s="43" t="s">
        <v>457</v>
      </c>
      <c r="Z9" s="44">
        <v>8861</v>
      </c>
      <c r="AA9" s="44">
        <v>8801</v>
      </c>
      <c r="AB9" s="44">
        <v>8699</v>
      </c>
      <c r="AC9" s="44">
        <v>8553</v>
      </c>
      <c r="AD9" s="44">
        <v>8429</v>
      </c>
      <c r="AE9" s="44">
        <v>8618</v>
      </c>
      <c r="AF9" s="44">
        <v>8827</v>
      </c>
      <c r="AG9" s="44">
        <v>9063</v>
      </c>
      <c r="AH9" s="44">
        <v>9396</v>
      </c>
      <c r="AI9" s="44">
        <v>9739</v>
      </c>
      <c r="AJ9" s="44">
        <v>10061</v>
      </c>
      <c r="AK9" s="44">
        <v>10117</v>
      </c>
      <c r="AL9" s="44">
        <v>10077</v>
      </c>
      <c r="AM9" s="44">
        <v>9939</v>
      </c>
      <c r="AN9" s="45">
        <v>4.2373833715340231E-3</v>
      </c>
      <c r="AO9" s="45">
        <v>3.921561637939293E-3</v>
      </c>
      <c r="AP9" s="45">
        <v>3.6019600227570666E-3</v>
      </c>
      <c r="AQ9" s="45">
        <v>3.225447586005336E-3</v>
      </c>
      <c r="AR9" s="45">
        <v>3.0043173919288685E-3</v>
      </c>
      <c r="AS9" s="45">
        <v>3.0204523668913839E-3</v>
      </c>
      <c r="AT9" s="45">
        <v>3.2416250063807901E-3</v>
      </c>
      <c r="AU9" s="45">
        <v>3.2567800173206219E-3</v>
      </c>
      <c r="AV9" s="45">
        <v>3.172975809605242E-3</v>
      </c>
      <c r="AW9" s="45">
        <v>3.0868276862991949E-3</v>
      </c>
      <c r="AX9" s="45">
        <v>2.9906060904208755E-3</v>
      </c>
      <c r="AY9" s="45">
        <v>2.8717353064485317E-3</v>
      </c>
      <c r="AZ9" s="45">
        <v>2.6492172886600513E-3</v>
      </c>
      <c r="BA9" s="45">
        <v>2.4672424475918882E-3</v>
      </c>
    </row>
    <row r="10" spans="1:53">
      <c r="A10" s="43" t="s">
        <v>458</v>
      </c>
      <c r="B10" s="37"/>
      <c r="C10" s="44"/>
      <c r="D10" s="44"/>
      <c r="E10" s="44"/>
      <c r="F10" s="44"/>
      <c r="G10" s="44"/>
      <c r="H10" s="44"/>
      <c r="I10" s="44"/>
      <c r="J10" s="44"/>
      <c r="K10" s="44"/>
      <c r="L10" s="44"/>
      <c r="M10" s="44"/>
      <c r="N10" s="44"/>
      <c r="O10" s="44"/>
      <c r="P10" s="44"/>
      <c r="Q10" s="44"/>
      <c r="R10" s="35">
        <v>2</v>
      </c>
      <c r="S10" s="51"/>
      <c r="Y10" s="43"/>
      <c r="Z10" s="44"/>
      <c r="AA10" s="44"/>
      <c r="AB10" s="44"/>
      <c r="AC10" s="44"/>
      <c r="AD10" s="44"/>
      <c r="AE10" s="44"/>
      <c r="AF10" s="44"/>
      <c r="AG10" s="44"/>
      <c r="AH10" s="44"/>
      <c r="AI10" s="44"/>
      <c r="AJ10" s="44"/>
      <c r="AK10" s="44"/>
      <c r="AL10" s="44"/>
      <c r="AM10" s="44"/>
      <c r="AN10" s="45"/>
      <c r="AO10" s="45"/>
      <c r="AP10" s="45"/>
      <c r="AQ10" s="45"/>
      <c r="AR10" s="45"/>
      <c r="AS10" s="45"/>
      <c r="AT10" s="45"/>
      <c r="AU10" s="45"/>
      <c r="AV10" s="45"/>
      <c r="AW10" s="45"/>
      <c r="AX10" s="45"/>
      <c r="AY10" s="45"/>
      <c r="AZ10" s="45"/>
      <c r="BA10" s="45"/>
    </row>
    <row r="11" spans="1:53">
      <c r="A11" s="43" t="s">
        <v>457</v>
      </c>
      <c r="B11" s="44"/>
      <c r="C11" s="44"/>
      <c r="D11" s="44"/>
      <c r="E11" s="44"/>
      <c r="F11" s="44"/>
      <c r="G11" s="44"/>
      <c r="H11" s="44"/>
      <c r="I11" s="44"/>
      <c r="J11" s="44"/>
      <c r="K11" s="44"/>
      <c r="L11" s="44"/>
      <c r="M11" s="44"/>
      <c r="N11" s="44"/>
      <c r="O11" s="44"/>
      <c r="P11" s="44"/>
      <c r="Q11" s="44"/>
      <c r="R11" s="44"/>
      <c r="Y11" s="43" t="s">
        <v>459</v>
      </c>
      <c r="Z11" s="44">
        <v>11</v>
      </c>
      <c r="AA11" s="44">
        <v>11</v>
      </c>
      <c r="AB11" s="44">
        <v>11</v>
      </c>
      <c r="AC11" s="44">
        <v>11</v>
      </c>
      <c r="AD11" s="44">
        <v>11</v>
      </c>
      <c r="AE11" s="44">
        <v>11</v>
      </c>
      <c r="AF11" s="44">
        <v>11</v>
      </c>
      <c r="AG11" s="44">
        <v>11</v>
      </c>
      <c r="AH11" s="44">
        <v>11</v>
      </c>
      <c r="AI11" s="44">
        <v>11</v>
      </c>
      <c r="AJ11" s="44">
        <v>11</v>
      </c>
      <c r="AK11" s="44">
        <v>11</v>
      </c>
      <c r="AL11" s="44">
        <v>11</v>
      </c>
      <c r="AM11" s="44">
        <v>552</v>
      </c>
      <c r="AN11" s="45">
        <v>5.2602660068699071E-6</v>
      </c>
      <c r="AO11" s="45">
        <v>4.9013950707115359E-6</v>
      </c>
      <c r="AP11" s="45">
        <v>4.5547258593318468E-6</v>
      </c>
      <c r="AQ11" s="45">
        <v>4.1482431247584118E-6</v>
      </c>
      <c r="AR11" s="45">
        <v>3.9206894425456824E-6</v>
      </c>
      <c r="AS11" s="45">
        <v>3.8553000737764242E-6</v>
      </c>
      <c r="AT11" s="45">
        <v>4.0396369174338607E-6</v>
      </c>
      <c r="AU11" s="45">
        <v>3.9528390368009317E-6</v>
      </c>
      <c r="AV11" s="45">
        <v>3.7146374952807221E-6</v>
      </c>
      <c r="AW11" s="45">
        <v>3.4865083221368872E-6</v>
      </c>
      <c r="AX11" s="45">
        <v>3.269721398929493E-6</v>
      </c>
      <c r="AY11" s="45">
        <v>3.1223770258904666E-6</v>
      </c>
      <c r="AZ11" s="45">
        <v>2.8918716061586348E-6</v>
      </c>
      <c r="BA11" s="45">
        <v>1.3702765178294821E-4</v>
      </c>
    </row>
    <row r="12" spans="1:53">
      <c r="A12" s="43" t="s">
        <v>460</v>
      </c>
      <c r="B12" s="44">
        <v>104</v>
      </c>
      <c r="C12" s="44">
        <v>134</v>
      </c>
      <c r="D12" s="44">
        <v>166</v>
      </c>
      <c r="E12" s="44">
        <v>223</v>
      </c>
      <c r="F12" s="44">
        <v>283</v>
      </c>
      <c r="G12" s="44">
        <v>334</v>
      </c>
      <c r="H12" s="44">
        <v>373</v>
      </c>
      <c r="I12" s="44">
        <v>405</v>
      </c>
      <c r="J12" s="44">
        <v>422</v>
      </c>
      <c r="K12" s="44">
        <v>496</v>
      </c>
      <c r="L12" s="44">
        <v>532</v>
      </c>
      <c r="M12" s="44">
        <v>543</v>
      </c>
      <c r="N12" s="44">
        <v>552</v>
      </c>
      <c r="O12" s="44">
        <v>552</v>
      </c>
      <c r="P12" s="44">
        <v>561</v>
      </c>
      <c r="Q12" s="44">
        <v>583</v>
      </c>
      <c r="R12" s="44">
        <v>594</v>
      </c>
      <c r="Y12" s="43" t="s">
        <v>461</v>
      </c>
      <c r="Z12" s="44">
        <v>90</v>
      </c>
      <c r="AA12" s="44">
        <v>90</v>
      </c>
      <c r="AB12" s="44">
        <v>90</v>
      </c>
      <c r="AC12" s="44">
        <v>90</v>
      </c>
      <c r="AD12" s="44">
        <v>90</v>
      </c>
      <c r="AE12" s="44">
        <v>90</v>
      </c>
      <c r="AF12" s="44">
        <v>90</v>
      </c>
      <c r="AG12" s="44">
        <v>90</v>
      </c>
      <c r="AH12" s="44">
        <v>90</v>
      </c>
      <c r="AI12" s="44">
        <v>90</v>
      </c>
      <c r="AJ12" s="44">
        <v>90</v>
      </c>
      <c r="AK12" s="44">
        <v>88</v>
      </c>
      <c r="AL12" s="44">
        <v>86</v>
      </c>
      <c r="AM12" s="44">
        <v>11</v>
      </c>
      <c r="AN12" s="45">
        <v>4.3038540056208335E-5</v>
      </c>
      <c r="AO12" s="45">
        <v>4.0102323305821652E-5</v>
      </c>
      <c r="AP12" s="45">
        <v>3.7265938849078744E-5</v>
      </c>
      <c r="AQ12" s="45">
        <v>3.3940171020750645E-5</v>
      </c>
      <c r="AR12" s="45">
        <v>3.2078368166282854E-5</v>
      </c>
      <c r="AS12" s="45">
        <v>3.1543364239988925E-5</v>
      </c>
      <c r="AT12" s="45">
        <v>3.3051574779004319E-5</v>
      </c>
      <c r="AU12" s="45">
        <v>3.2341410301098531E-5</v>
      </c>
      <c r="AV12" s="45">
        <v>3.0392488597751362E-5</v>
      </c>
      <c r="AW12" s="45">
        <v>2.8525977181119986E-5</v>
      </c>
      <c r="AX12" s="45">
        <v>2.6752265991241308E-5</v>
      </c>
      <c r="AY12" s="45">
        <v>2.4979016207123733E-5</v>
      </c>
      <c r="AZ12" s="45">
        <v>2.2609178011785691E-5</v>
      </c>
      <c r="BA12" s="45">
        <v>2.7306234956746922E-6</v>
      </c>
    </row>
    <row r="13" spans="1:53">
      <c r="A13" s="43" t="s">
        <v>459</v>
      </c>
      <c r="B13" s="44">
        <v>11</v>
      </c>
      <c r="C13" s="44">
        <v>11</v>
      </c>
      <c r="D13" s="44">
        <v>11</v>
      </c>
      <c r="E13" s="44">
        <v>11</v>
      </c>
      <c r="F13" s="44">
        <v>11</v>
      </c>
      <c r="G13" s="44">
        <v>11</v>
      </c>
      <c r="H13" s="44">
        <v>11</v>
      </c>
      <c r="I13" s="44">
        <v>11</v>
      </c>
      <c r="J13" s="44">
        <v>11</v>
      </c>
      <c r="K13" s="44">
        <v>11</v>
      </c>
      <c r="L13" s="44">
        <v>11</v>
      </c>
      <c r="M13" s="44">
        <v>11</v>
      </c>
      <c r="N13" s="44">
        <v>11</v>
      </c>
      <c r="O13" s="44">
        <v>11</v>
      </c>
      <c r="P13" s="44">
        <v>10</v>
      </c>
      <c r="Q13" s="44">
        <v>10</v>
      </c>
      <c r="R13" s="44">
        <v>10</v>
      </c>
      <c r="Y13" s="43" t="s">
        <v>460</v>
      </c>
      <c r="Z13" s="44">
        <v>104</v>
      </c>
      <c r="AA13" s="44">
        <v>134</v>
      </c>
      <c r="AB13" s="44">
        <v>166</v>
      </c>
      <c r="AC13" s="44">
        <v>223</v>
      </c>
      <c r="AD13" s="44">
        <v>283</v>
      </c>
      <c r="AE13" s="44">
        <v>334</v>
      </c>
      <c r="AF13" s="44">
        <v>373</v>
      </c>
      <c r="AG13" s="44">
        <v>405</v>
      </c>
      <c r="AH13" s="44">
        <v>422</v>
      </c>
      <c r="AI13" s="44">
        <v>496</v>
      </c>
      <c r="AJ13" s="44">
        <v>532</v>
      </c>
      <c r="AK13" s="44">
        <v>543</v>
      </c>
      <c r="AL13" s="44">
        <v>552</v>
      </c>
      <c r="AM13" s="44">
        <v>86</v>
      </c>
      <c r="AN13" s="45">
        <v>4.9733424064951855E-5</v>
      </c>
      <c r="AO13" s="45">
        <v>5.97079035886678E-5</v>
      </c>
      <c r="AP13" s="45">
        <v>6.8734953877189688E-5</v>
      </c>
      <c r="AQ13" s="45">
        <v>8.4096201529193265E-5</v>
      </c>
      <c r="AR13" s="45">
        <v>1.0086864656731164E-4</v>
      </c>
      <c r="AS13" s="45">
        <v>1.1706092951284779E-4</v>
      </c>
      <c r="AT13" s="45">
        <v>1.3698041547298455E-4</v>
      </c>
      <c r="AU13" s="45">
        <v>1.4553634635494338E-4</v>
      </c>
      <c r="AV13" s="45">
        <v>1.4250700209167861E-4</v>
      </c>
      <c r="AW13" s="45">
        <v>1.5720982979817237E-4</v>
      </c>
      <c r="AX13" s="45">
        <v>1.5813561674822639E-4</v>
      </c>
      <c r="AY13" s="45">
        <v>1.5413188409622939E-4</v>
      </c>
      <c r="AZ13" s="45">
        <v>1.4511937514541514E-4</v>
      </c>
      <c r="BA13" s="45">
        <v>2.1348510966183959E-5</v>
      </c>
    </row>
    <row r="14" spans="1:53">
      <c r="A14" s="43" t="s">
        <v>461</v>
      </c>
      <c r="B14" s="44">
        <v>90</v>
      </c>
      <c r="C14" s="44">
        <v>90</v>
      </c>
      <c r="D14" s="44">
        <v>90</v>
      </c>
      <c r="E14" s="44">
        <v>90</v>
      </c>
      <c r="F14" s="44">
        <v>90</v>
      </c>
      <c r="G14" s="44">
        <v>90</v>
      </c>
      <c r="H14" s="44">
        <v>90</v>
      </c>
      <c r="I14" s="44">
        <v>90</v>
      </c>
      <c r="J14" s="44">
        <v>90</v>
      </c>
      <c r="K14" s="44">
        <v>90</v>
      </c>
      <c r="L14" s="44">
        <v>90</v>
      </c>
      <c r="M14" s="44">
        <v>88</v>
      </c>
      <c r="N14" s="44">
        <v>86</v>
      </c>
      <c r="O14" s="44">
        <v>86</v>
      </c>
      <c r="P14" s="44">
        <v>84</v>
      </c>
      <c r="Q14" s="44">
        <v>80</v>
      </c>
      <c r="R14" s="44">
        <v>76</v>
      </c>
      <c r="S14" s="34"/>
      <c r="Y14" s="43" t="s">
        <v>462</v>
      </c>
      <c r="Z14" s="44">
        <v>7396</v>
      </c>
      <c r="AA14" s="44">
        <v>11942</v>
      </c>
      <c r="AB14" s="44">
        <v>17620</v>
      </c>
      <c r="AC14" s="44">
        <v>24825</v>
      </c>
      <c r="AD14" s="44">
        <v>32499</v>
      </c>
      <c r="AE14" s="44">
        <v>38956</v>
      </c>
      <c r="AF14" s="44">
        <v>41386</v>
      </c>
      <c r="AG14" s="44">
        <v>46034</v>
      </c>
      <c r="AH14" s="44">
        <v>52438</v>
      </c>
      <c r="AI14" s="44">
        <v>57100</v>
      </c>
      <c r="AJ14" s="44">
        <v>59710</v>
      </c>
      <c r="AK14" s="44">
        <v>59743</v>
      </c>
      <c r="AL14" s="44">
        <v>60209</v>
      </c>
      <c r="AM14" s="44">
        <v>60778</v>
      </c>
      <c r="AN14" s="45">
        <v>3.5368115806190758E-3</v>
      </c>
      <c r="AO14" s="45">
        <v>5.3211327213124691E-3</v>
      </c>
      <c r="AP14" s="45">
        <v>7.2958426946751944E-3</v>
      </c>
      <c r="AQ14" s="45">
        <v>9.3618305065570531E-3</v>
      </c>
      <c r="AR14" s="45">
        <v>1.1583498744844739E-2</v>
      </c>
      <c r="AS14" s="45">
        <v>1.3653369970366761E-2</v>
      </c>
      <c r="AT14" s="45">
        <v>1.5198583042265252E-2</v>
      </c>
      <c r="AU14" s="45">
        <v>1.6542272020008554E-2</v>
      </c>
      <c r="AV14" s="45">
        <v>1.7708014634320954E-2</v>
      </c>
      <c r="AW14" s="45">
        <v>1.8098147744910569E-2</v>
      </c>
      <c r="AX14" s="45">
        <v>1.7748642248189096E-2</v>
      </c>
      <c r="AY14" s="45">
        <v>1.6958197332524922E-2</v>
      </c>
      <c r="AZ14" s="45">
        <v>1.5828790685018659E-2</v>
      </c>
      <c r="BA14" s="45">
        <v>1.5087439529101496E-2</v>
      </c>
    </row>
    <row r="15" spans="1:53">
      <c r="A15" s="43" t="s">
        <v>462</v>
      </c>
      <c r="B15" s="44">
        <v>7396</v>
      </c>
      <c r="C15" s="44">
        <v>11942</v>
      </c>
      <c r="D15" s="44">
        <v>17620</v>
      </c>
      <c r="E15" s="44">
        <v>24825</v>
      </c>
      <c r="F15" s="44">
        <v>32499</v>
      </c>
      <c r="G15" s="44">
        <v>38956</v>
      </c>
      <c r="H15" s="44">
        <v>41386</v>
      </c>
      <c r="I15" s="44">
        <v>46034</v>
      </c>
      <c r="J15" s="44">
        <v>52438</v>
      </c>
      <c r="K15" s="44">
        <v>57100</v>
      </c>
      <c r="L15" s="44">
        <v>59710</v>
      </c>
      <c r="M15" s="44">
        <v>59743</v>
      </c>
      <c r="N15" s="44">
        <v>60209</v>
      </c>
      <c r="O15" s="44">
        <v>60778</v>
      </c>
      <c r="P15" s="44">
        <v>53848</v>
      </c>
      <c r="Q15" s="44">
        <v>52429</v>
      </c>
      <c r="R15" s="44">
        <v>51154</v>
      </c>
      <c r="Y15" s="43" t="s">
        <v>463</v>
      </c>
      <c r="Z15" s="44">
        <v>11270</v>
      </c>
      <c r="AA15" s="44">
        <v>12390</v>
      </c>
      <c r="AB15" s="44">
        <v>13448</v>
      </c>
      <c r="AC15" s="44">
        <v>14430</v>
      </c>
      <c r="AD15" s="44">
        <v>15634</v>
      </c>
      <c r="AE15" s="44">
        <v>16789</v>
      </c>
      <c r="AF15" s="44">
        <v>17893</v>
      </c>
      <c r="AG15" s="44">
        <v>19438</v>
      </c>
      <c r="AH15" s="44">
        <v>21720</v>
      </c>
      <c r="AI15" s="44">
        <v>24489</v>
      </c>
      <c r="AJ15" s="44">
        <v>28515</v>
      </c>
      <c r="AK15" s="44">
        <v>32021</v>
      </c>
      <c r="AL15" s="44">
        <v>39601</v>
      </c>
      <c r="AM15" s="44">
        <v>45250</v>
      </c>
      <c r="AN15" s="45">
        <v>5.3893816270385326E-3</v>
      </c>
      <c r="AO15" s="45">
        <v>5.5207531751014479E-3</v>
      </c>
      <c r="AP15" s="45">
        <v>5.5683593960267888E-3</v>
      </c>
      <c r="AQ15" s="45">
        <v>5.4417407536603533E-3</v>
      </c>
      <c r="AR15" s="45">
        <v>5.5723689767962908E-3</v>
      </c>
      <c r="AS15" s="45">
        <v>5.8842393580574893E-3</v>
      </c>
      <c r="AT15" s="45">
        <v>6.5710203057858249E-3</v>
      </c>
      <c r="AU15" s="45">
        <v>6.9850259270305918E-3</v>
      </c>
      <c r="AV15" s="45">
        <v>7.3347205815906622E-3</v>
      </c>
      <c r="AW15" s="45">
        <v>7.7619183909827484E-3</v>
      </c>
      <c r="AX15" s="45">
        <v>8.4760096082249544E-3</v>
      </c>
      <c r="AY15" s="45">
        <v>9.0892395223671485E-3</v>
      </c>
      <c r="AZ15" s="45">
        <v>1.0411000679589827E-2</v>
      </c>
      <c r="BA15" s="45">
        <v>1.1232792107207257E-2</v>
      </c>
    </row>
    <row r="16" spans="1:53">
      <c r="A16" s="43" t="s">
        <v>463</v>
      </c>
      <c r="B16" s="44">
        <v>11270</v>
      </c>
      <c r="C16" s="44">
        <v>12390</v>
      </c>
      <c r="D16" s="44">
        <v>13448</v>
      </c>
      <c r="E16" s="44">
        <v>14430</v>
      </c>
      <c r="F16" s="44">
        <v>15634</v>
      </c>
      <c r="G16" s="44">
        <v>16789</v>
      </c>
      <c r="H16" s="44">
        <v>17893</v>
      </c>
      <c r="I16" s="44">
        <v>19438</v>
      </c>
      <c r="J16" s="44">
        <v>21720</v>
      </c>
      <c r="K16" s="44">
        <v>24489</v>
      </c>
      <c r="L16" s="44">
        <v>28515</v>
      </c>
      <c r="M16" s="44">
        <v>32021</v>
      </c>
      <c r="N16" s="44">
        <v>39601</v>
      </c>
      <c r="O16" s="44">
        <v>45250</v>
      </c>
      <c r="P16" s="44">
        <v>49287</v>
      </c>
      <c r="Q16" s="44">
        <v>51761</v>
      </c>
      <c r="R16" s="44">
        <v>53273</v>
      </c>
      <c r="Y16" s="43" t="s">
        <v>464</v>
      </c>
      <c r="Z16" s="44">
        <v>24</v>
      </c>
      <c r="AA16" s="44">
        <v>14</v>
      </c>
      <c r="AB16" s="44">
        <v>8</v>
      </c>
      <c r="AC16" s="44">
        <v>3</v>
      </c>
      <c r="AD16" s="44">
        <v>1</v>
      </c>
      <c r="AE16" s="44">
        <v>1</v>
      </c>
      <c r="AF16" s="44">
        <v>1</v>
      </c>
      <c r="AG16" s="37"/>
      <c r="AH16" s="37"/>
      <c r="AI16" s="37"/>
      <c r="AJ16" s="37"/>
      <c r="AK16" s="37"/>
      <c r="AL16" s="37"/>
      <c r="AM16" s="37"/>
      <c r="AN16" s="45">
        <v>1.1476944014988889E-5</v>
      </c>
      <c r="AO16" s="45">
        <v>6.2381391809055907E-6</v>
      </c>
      <c r="AP16" s="45">
        <v>3.3125278976958883E-6</v>
      </c>
      <c r="AQ16" s="45">
        <v>1.1313390340250214E-6</v>
      </c>
      <c r="AR16" s="45">
        <v>3.564263129586984E-7</v>
      </c>
      <c r="AS16" s="45">
        <v>3.5048182488876584E-7</v>
      </c>
      <c r="AT16" s="45">
        <v>3.6723971976671462E-7</v>
      </c>
      <c r="AU16" s="45">
        <v>0</v>
      </c>
      <c r="AV16" s="45">
        <v>0</v>
      </c>
      <c r="AW16" s="45">
        <v>0</v>
      </c>
      <c r="AX16" s="45">
        <v>0</v>
      </c>
      <c r="AY16" s="45">
        <v>0</v>
      </c>
      <c r="AZ16" s="45">
        <v>0</v>
      </c>
      <c r="BA16" s="45">
        <v>0</v>
      </c>
    </row>
    <row r="17" spans="1:53">
      <c r="A17" s="43" t="s">
        <v>464</v>
      </c>
      <c r="B17" s="44">
        <v>24</v>
      </c>
      <c r="C17" s="44">
        <v>14</v>
      </c>
      <c r="D17" s="44">
        <v>8</v>
      </c>
      <c r="E17" s="44">
        <v>3</v>
      </c>
      <c r="F17" s="44">
        <v>1</v>
      </c>
      <c r="G17" s="44">
        <v>1</v>
      </c>
      <c r="H17" s="44">
        <v>1</v>
      </c>
      <c r="I17" s="37"/>
      <c r="J17" s="37"/>
      <c r="K17" s="37"/>
      <c r="L17" s="37"/>
      <c r="M17" s="37"/>
      <c r="N17" s="37"/>
      <c r="O17" s="37"/>
      <c r="P17" s="37"/>
      <c r="Q17" s="37"/>
      <c r="R17" s="44"/>
      <c r="Y17" s="43" t="s">
        <v>465</v>
      </c>
      <c r="Z17" s="44">
        <v>53</v>
      </c>
      <c r="AA17" s="44">
        <v>33</v>
      </c>
      <c r="AB17" s="44">
        <v>30</v>
      </c>
      <c r="AC17" s="44">
        <v>29</v>
      </c>
      <c r="AD17" s="44">
        <v>29</v>
      </c>
      <c r="AE17" s="44">
        <v>29</v>
      </c>
      <c r="AF17" s="44">
        <v>28</v>
      </c>
      <c r="AG17" s="44">
        <v>28</v>
      </c>
      <c r="AH17" s="44">
        <v>27</v>
      </c>
      <c r="AI17" s="44">
        <v>27</v>
      </c>
      <c r="AJ17" s="44">
        <v>27</v>
      </c>
      <c r="AK17" s="44">
        <v>28</v>
      </c>
      <c r="AL17" s="44">
        <v>28</v>
      </c>
      <c r="AM17" s="44">
        <v>31</v>
      </c>
      <c r="AN17" s="45">
        <v>2.5344918033100463E-5</v>
      </c>
      <c r="AO17" s="45">
        <v>1.4704185212134607E-5</v>
      </c>
      <c r="AP17" s="45">
        <v>1.2421979616359582E-5</v>
      </c>
      <c r="AQ17" s="45">
        <v>1.0936277328908541E-5</v>
      </c>
      <c r="AR17" s="45">
        <v>1.0336363075802253E-5</v>
      </c>
      <c r="AS17" s="45">
        <v>1.0163972921774209E-5</v>
      </c>
      <c r="AT17" s="45">
        <v>1.028271215346801E-5</v>
      </c>
      <c r="AU17" s="45">
        <v>1.0061772093675097E-5</v>
      </c>
      <c r="AV17" s="45">
        <v>9.1177465793254077E-6</v>
      </c>
      <c r="AW17" s="45">
        <v>8.5577931543359968E-6</v>
      </c>
      <c r="AX17" s="45">
        <v>8.0256797973723925E-6</v>
      </c>
      <c r="AY17" s="45">
        <v>7.9478687931757326E-6</v>
      </c>
      <c r="AZ17" s="45">
        <v>7.3611277247674346E-6</v>
      </c>
      <c r="BA17" s="45">
        <v>7.695393487810496E-6</v>
      </c>
    </row>
    <row r="18" spans="1:53">
      <c r="A18" s="43" t="s">
        <v>465</v>
      </c>
      <c r="B18" s="44">
        <v>53</v>
      </c>
      <c r="C18" s="44">
        <v>33</v>
      </c>
      <c r="D18" s="44">
        <v>30</v>
      </c>
      <c r="E18" s="44">
        <v>29</v>
      </c>
      <c r="F18" s="44">
        <v>29</v>
      </c>
      <c r="G18" s="44">
        <v>29</v>
      </c>
      <c r="H18" s="44">
        <v>28</v>
      </c>
      <c r="I18" s="44">
        <v>28</v>
      </c>
      <c r="J18" s="44">
        <v>27</v>
      </c>
      <c r="K18" s="44">
        <v>27</v>
      </c>
      <c r="L18" s="44">
        <v>27</v>
      </c>
      <c r="M18" s="44">
        <v>28</v>
      </c>
      <c r="N18" s="44">
        <v>28</v>
      </c>
      <c r="O18" s="44">
        <v>31</v>
      </c>
      <c r="P18" s="44">
        <v>35</v>
      </c>
      <c r="Q18" s="44">
        <v>35</v>
      </c>
      <c r="R18" s="44">
        <v>35</v>
      </c>
      <c r="Y18" s="43" t="s">
        <v>466</v>
      </c>
      <c r="Z18" s="44">
        <v>16</v>
      </c>
      <c r="AA18" s="44">
        <v>15</v>
      </c>
      <c r="AB18" s="44">
        <v>14</v>
      </c>
      <c r="AC18" s="44">
        <v>13</v>
      </c>
      <c r="AD18" s="44">
        <v>12</v>
      </c>
      <c r="AE18" s="44">
        <v>12</v>
      </c>
      <c r="AF18" s="44">
        <v>12</v>
      </c>
      <c r="AG18" s="44">
        <v>12</v>
      </c>
      <c r="AH18" s="44">
        <v>12</v>
      </c>
      <c r="AI18" s="44">
        <v>12</v>
      </c>
      <c r="AJ18" s="44">
        <v>12</v>
      </c>
      <c r="AK18" s="44">
        <v>14</v>
      </c>
      <c r="AL18" s="44">
        <v>7</v>
      </c>
      <c r="AM18" s="44">
        <v>7</v>
      </c>
      <c r="AN18" s="45">
        <v>7.6512960099925932E-6</v>
      </c>
      <c r="AO18" s="45">
        <v>6.6837205509702757E-6</v>
      </c>
      <c r="AP18" s="45">
        <v>5.7969238209678045E-6</v>
      </c>
      <c r="AQ18" s="45">
        <v>4.9024691474417599E-6</v>
      </c>
      <c r="AR18" s="45">
        <v>4.2771157555043808E-6</v>
      </c>
      <c r="AS18" s="45">
        <v>4.20578189866519E-6</v>
      </c>
      <c r="AT18" s="45">
        <v>4.4068766372005757E-6</v>
      </c>
      <c r="AU18" s="45">
        <v>4.3121880401464704E-6</v>
      </c>
      <c r="AV18" s="45">
        <v>4.0523318130335148E-6</v>
      </c>
      <c r="AW18" s="45">
        <v>3.8034636241493318E-6</v>
      </c>
      <c r="AX18" s="45">
        <v>3.5669687988321743E-6</v>
      </c>
      <c r="AY18" s="45">
        <v>3.9739343965878663E-6</v>
      </c>
      <c r="AZ18" s="45">
        <v>1.8402819311918587E-6</v>
      </c>
      <c r="BA18" s="45">
        <v>1.7376694972475315E-6</v>
      </c>
    </row>
    <row r="19" spans="1:53">
      <c r="A19" s="43" t="s">
        <v>466</v>
      </c>
      <c r="B19" s="44">
        <v>16</v>
      </c>
      <c r="C19" s="44">
        <v>15</v>
      </c>
      <c r="D19" s="44">
        <v>14</v>
      </c>
      <c r="E19" s="44">
        <v>13</v>
      </c>
      <c r="F19" s="44">
        <v>12</v>
      </c>
      <c r="G19" s="44">
        <v>12</v>
      </c>
      <c r="H19" s="44">
        <v>12</v>
      </c>
      <c r="I19" s="44">
        <v>12</v>
      </c>
      <c r="J19" s="44">
        <v>12</v>
      </c>
      <c r="K19" s="44">
        <v>12</v>
      </c>
      <c r="L19" s="44">
        <v>12</v>
      </c>
      <c r="M19" s="44">
        <v>14</v>
      </c>
      <c r="N19" s="44">
        <v>7</v>
      </c>
      <c r="O19" s="44">
        <v>7</v>
      </c>
      <c r="P19" s="44">
        <v>7</v>
      </c>
      <c r="Q19" s="44">
        <v>7</v>
      </c>
      <c r="R19" s="44">
        <v>7</v>
      </c>
      <c r="Y19" s="43" t="s">
        <v>467</v>
      </c>
      <c r="Z19" s="37"/>
      <c r="AA19" s="37"/>
      <c r="AB19" s="37"/>
      <c r="AC19" s="37"/>
      <c r="AD19" s="37"/>
      <c r="AE19" s="37"/>
      <c r="AF19" s="37"/>
      <c r="AG19" s="37"/>
      <c r="AH19" s="37"/>
      <c r="AI19" s="37"/>
      <c r="AJ19" s="37"/>
      <c r="AK19" s="37"/>
      <c r="AL19" s="37"/>
      <c r="AM19" s="37"/>
      <c r="AN19" s="45">
        <v>0</v>
      </c>
      <c r="AO19" s="45">
        <v>0</v>
      </c>
      <c r="AP19" s="45">
        <v>0</v>
      </c>
      <c r="AQ19" s="45">
        <v>0</v>
      </c>
      <c r="AR19" s="45">
        <v>0</v>
      </c>
      <c r="AS19" s="45">
        <v>0</v>
      </c>
      <c r="AT19" s="45">
        <v>0</v>
      </c>
      <c r="AU19" s="45">
        <v>0</v>
      </c>
      <c r="AV19" s="45">
        <v>0</v>
      </c>
      <c r="AW19" s="45">
        <v>0</v>
      </c>
      <c r="AX19" s="45">
        <v>0</v>
      </c>
      <c r="AY19" s="45">
        <v>0</v>
      </c>
      <c r="AZ19" s="45">
        <v>0</v>
      </c>
      <c r="BA19" s="45">
        <v>0</v>
      </c>
    </row>
    <row r="20" spans="1:53">
      <c r="A20" s="43" t="s">
        <v>467</v>
      </c>
      <c r="B20" s="37"/>
      <c r="C20" s="37"/>
      <c r="D20" s="37"/>
      <c r="E20" s="37"/>
      <c r="F20" s="37"/>
      <c r="G20" s="37"/>
      <c r="H20" s="37"/>
      <c r="I20" s="37"/>
      <c r="J20" s="37"/>
      <c r="K20" s="37"/>
      <c r="L20" s="37"/>
      <c r="M20" s="37"/>
      <c r="N20" s="37"/>
      <c r="O20" s="37"/>
      <c r="P20" s="37"/>
      <c r="Q20" s="37"/>
      <c r="R20" s="44"/>
      <c r="Y20" s="43" t="s">
        <v>468</v>
      </c>
      <c r="Z20" s="44">
        <v>7746</v>
      </c>
      <c r="AA20" s="44">
        <v>7827</v>
      </c>
      <c r="AB20" s="44">
        <v>7997</v>
      </c>
      <c r="AC20" s="44">
        <v>8078</v>
      </c>
      <c r="AD20" s="44">
        <v>8255</v>
      </c>
      <c r="AE20" s="44">
        <v>8700</v>
      </c>
      <c r="AF20" s="44">
        <v>9148</v>
      </c>
      <c r="AG20" s="44">
        <v>9623</v>
      </c>
      <c r="AH20" s="44">
        <v>10079</v>
      </c>
      <c r="AI20" s="44">
        <v>10526</v>
      </c>
      <c r="AJ20" s="44">
        <v>10945</v>
      </c>
      <c r="AK20" s="44">
        <v>11118</v>
      </c>
      <c r="AL20" s="44">
        <v>11456</v>
      </c>
      <c r="AM20" s="44">
        <v>11720</v>
      </c>
      <c r="AN20" s="45">
        <v>3.7041836808376638E-3</v>
      </c>
      <c r="AO20" s="45">
        <v>3.48756538349629E-3</v>
      </c>
      <c r="AP20" s="45">
        <v>3.3112856997342525E-3</v>
      </c>
      <c r="AQ20" s="45">
        <v>3.0463189056180412E-3</v>
      </c>
      <c r="AR20" s="45">
        <v>2.9422992134740551E-3</v>
      </c>
      <c r="AS20" s="45">
        <v>3.0491918765322627E-3</v>
      </c>
      <c r="AT20" s="45">
        <v>3.3595089564259057E-3</v>
      </c>
      <c r="AU20" s="45">
        <v>3.4580154591941237E-3</v>
      </c>
      <c r="AV20" s="45">
        <v>3.4036210286303996E-3</v>
      </c>
      <c r="AW20" s="45">
        <v>3.3362715089829886E-3</v>
      </c>
      <c r="AX20" s="45">
        <v>3.2533727919348459E-3</v>
      </c>
      <c r="AY20" s="45">
        <v>3.1558716158045642E-3</v>
      </c>
      <c r="AZ20" s="45">
        <v>3.0117528291048476E-3</v>
      </c>
      <c r="BA20" s="45">
        <v>2.9093552153915815E-3</v>
      </c>
    </row>
    <row r="21" spans="1:53">
      <c r="A21" s="43" t="s">
        <v>468</v>
      </c>
      <c r="B21" s="44">
        <v>7746</v>
      </c>
      <c r="C21" s="44">
        <v>7827</v>
      </c>
      <c r="D21" s="44">
        <v>7997</v>
      </c>
      <c r="E21" s="44">
        <v>8078</v>
      </c>
      <c r="F21" s="44">
        <v>8255</v>
      </c>
      <c r="G21" s="44">
        <v>8700</v>
      </c>
      <c r="H21" s="44">
        <v>9148</v>
      </c>
      <c r="I21" s="44">
        <v>9623</v>
      </c>
      <c r="J21" s="44">
        <v>10079</v>
      </c>
      <c r="K21" s="44">
        <v>10526</v>
      </c>
      <c r="L21" s="44">
        <v>10945</v>
      </c>
      <c r="M21" s="44">
        <v>11118</v>
      </c>
      <c r="N21" s="44">
        <v>11456</v>
      </c>
      <c r="O21" s="44">
        <v>11720</v>
      </c>
      <c r="P21" s="44">
        <v>11941</v>
      </c>
      <c r="Q21" s="44">
        <v>12236</v>
      </c>
      <c r="R21" s="44">
        <v>12668</v>
      </c>
      <c r="Y21" s="43" t="s">
        <v>469</v>
      </c>
      <c r="Z21" s="44">
        <v>1965319</v>
      </c>
      <c r="AA21" s="44">
        <v>2105481</v>
      </c>
      <c r="AB21" s="44">
        <v>2263552</v>
      </c>
      <c r="AC21" s="44">
        <v>2485605</v>
      </c>
      <c r="AD21" s="44">
        <v>2624110</v>
      </c>
      <c r="AE21" s="44">
        <v>2659145</v>
      </c>
      <c r="AF21" s="44">
        <v>2523132</v>
      </c>
      <c r="AG21" s="44">
        <v>2569555</v>
      </c>
      <c r="AH21" s="44">
        <v>2730394</v>
      </c>
      <c r="AI21" s="44">
        <v>2908898</v>
      </c>
      <c r="AJ21" s="44">
        <v>3105290</v>
      </c>
      <c r="AK21" s="44">
        <v>3257092</v>
      </c>
      <c r="AL21" s="44">
        <v>3524747</v>
      </c>
      <c r="AM21" s="44">
        <v>3737487</v>
      </c>
      <c r="AN21" s="45">
        <v>0.93982733894141446</v>
      </c>
      <c r="AO21" s="45">
        <v>0.93816310862516317</v>
      </c>
      <c r="AP21" s="45">
        <v>0.93725989348566541</v>
      </c>
      <c r="AQ21" s="45">
        <v>0.93735398655592117</v>
      </c>
      <c r="AR21" s="45">
        <v>0.93530185209805006</v>
      </c>
      <c r="AS21" s="45">
        <v>0.93198199224383727</v>
      </c>
      <c r="AT21" s="45">
        <v>0.92659428861443027</v>
      </c>
      <c r="AU21" s="45">
        <v>0.92336702829154704</v>
      </c>
      <c r="AV21" s="45">
        <v>0.92203853902631927</v>
      </c>
      <c r="AW21" s="45">
        <v>0.92199064411339515</v>
      </c>
      <c r="AX21" s="45">
        <v>0.92303937844379691</v>
      </c>
      <c r="AY21" s="45">
        <v>0.92453356654651198</v>
      </c>
      <c r="AZ21" s="45">
        <v>0.92664688801753003</v>
      </c>
      <c r="BA21" s="45">
        <v>0.92778816517988349</v>
      </c>
    </row>
    <row r="22" spans="1:53">
      <c r="A22" s="43" t="s">
        <v>470</v>
      </c>
      <c r="B22" s="44">
        <v>1965319</v>
      </c>
      <c r="C22" s="44">
        <v>2105481</v>
      </c>
      <c r="D22" s="44">
        <v>2263552</v>
      </c>
      <c r="E22" s="44">
        <v>2485605</v>
      </c>
      <c r="F22" s="44">
        <v>2624110</v>
      </c>
      <c r="G22" s="44">
        <v>2659145</v>
      </c>
      <c r="H22" s="44">
        <v>2523132</v>
      </c>
      <c r="I22" s="44">
        <v>2569555</v>
      </c>
      <c r="J22" s="44">
        <v>2730394</v>
      </c>
      <c r="K22" s="44">
        <v>2908898</v>
      </c>
      <c r="L22" s="44">
        <v>3105290</v>
      </c>
      <c r="M22" s="44">
        <v>3257092</v>
      </c>
      <c r="N22" s="44">
        <v>3524747</v>
      </c>
      <c r="O22" s="44">
        <v>3737487</v>
      </c>
      <c r="P22" s="44">
        <v>3874968</v>
      </c>
      <c r="Q22" s="44">
        <v>4040779</v>
      </c>
      <c r="R22" s="44">
        <v>4183970</v>
      </c>
      <c r="Y22" s="43" t="s">
        <v>471</v>
      </c>
      <c r="Z22" s="44">
        <v>45469</v>
      </c>
      <c r="AA22" s="44">
        <v>49701</v>
      </c>
      <c r="AB22" s="44">
        <v>53647</v>
      </c>
      <c r="AC22" s="44">
        <v>58013</v>
      </c>
      <c r="AD22" s="44">
        <v>62561</v>
      </c>
      <c r="AE22" s="44">
        <v>66244</v>
      </c>
      <c r="AF22" s="44">
        <v>68218</v>
      </c>
      <c r="AG22" s="44">
        <v>72905</v>
      </c>
      <c r="AH22" s="44">
        <v>79045</v>
      </c>
      <c r="AI22" s="44">
        <v>86339</v>
      </c>
      <c r="AJ22" s="44">
        <v>91920</v>
      </c>
      <c r="AK22" s="44">
        <v>95059</v>
      </c>
      <c r="AL22" s="44">
        <v>100048</v>
      </c>
      <c r="AM22" s="44">
        <v>105429</v>
      </c>
      <c r="AN22" s="45">
        <v>2.1743548642397074E-2</v>
      </c>
      <c r="AO22" s="45">
        <v>2.2145839673584911E-2</v>
      </c>
      <c r="AP22" s="45">
        <v>2.2213398015961415E-2</v>
      </c>
      <c r="AQ22" s="45">
        <v>2.1877457126964522E-2</v>
      </c>
      <c r="AR22" s="45">
        <v>2.229838656500913E-2</v>
      </c>
      <c r="AS22" s="45">
        <v>2.3217318007931403E-2</v>
      </c>
      <c r="AT22" s="45">
        <v>2.505235920304574E-2</v>
      </c>
      <c r="AU22" s="45">
        <v>2.6198339088906536E-2</v>
      </c>
      <c r="AV22" s="45">
        <v>2.6693047346769513E-2</v>
      </c>
      <c r="AW22" s="45">
        <v>2.7365603820452427E-2</v>
      </c>
      <c r="AX22" s="45">
        <v>2.7322980999054457E-2</v>
      </c>
      <c r="AY22" s="45">
        <v>2.6982730700374713E-2</v>
      </c>
      <c r="AZ22" s="45">
        <v>2.630236095026901E-2</v>
      </c>
      <c r="BA22" s="45">
        <v>2.6171536775044284E-2</v>
      </c>
    </row>
    <row r="23" spans="1:53">
      <c r="A23" s="43" t="s">
        <v>472</v>
      </c>
      <c r="B23" s="44">
        <v>45469</v>
      </c>
      <c r="C23" s="44">
        <v>49701</v>
      </c>
      <c r="D23" s="44">
        <v>53647</v>
      </c>
      <c r="E23" s="44">
        <v>58013</v>
      </c>
      <c r="F23" s="44">
        <v>62561</v>
      </c>
      <c r="G23" s="44">
        <v>66244</v>
      </c>
      <c r="H23" s="44">
        <v>68218</v>
      </c>
      <c r="I23" s="44">
        <v>72905</v>
      </c>
      <c r="J23" s="44">
        <v>79045</v>
      </c>
      <c r="K23" s="44">
        <v>86339</v>
      </c>
      <c r="L23" s="44">
        <v>91920</v>
      </c>
      <c r="M23" s="44">
        <v>95059</v>
      </c>
      <c r="N23" s="44">
        <v>100048</v>
      </c>
      <c r="O23" s="44">
        <v>105429</v>
      </c>
      <c r="P23" s="44">
        <v>105092</v>
      </c>
      <c r="Q23" s="44">
        <v>108483</v>
      </c>
      <c r="R23" s="44">
        <v>115142</v>
      </c>
      <c r="Y23" s="43" t="s">
        <v>473</v>
      </c>
      <c r="Z23" s="44">
        <v>22168</v>
      </c>
      <c r="AA23" s="44">
        <v>24506</v>
      </c>
      <c r="AB23" s="44">
        <v>26290</v>
      </c>
      <c r="AC23" s="44">
        <v>27895</v>
      </c>
      <c r="AD23" s="44">
        <v>29837</v>
      </c>
      <c r="AE23" s="44">
        <v>31717</v>
      </c>
      <c r="AF23" s="44">
        <v>32861</v>
      </c>
      <c r="AG23" s="44">
        <v>35162</v>
      </c>
      <c r="AH23" s="44">
        <v>38222</v>
      </c>
      <c r="AI23" s="44">
        <v>40438</v>
      </c>
      <c r="AJ23" s="44">
        <v>41605</v>
      </c>
      <c r="AK23" s="44">
        <v>42085</v>
      </c>
      <c r="AL23" s="44">
        <v>42295</v>
      </c>
      <c r="AM23" s="44">
        <v>42482</v>
      </c>
      <c r="AN23" s="45">
        <v>1.0600870621844737E-2</v>
      </c>
      <c r="AO23" s="45">
        <v>1.0919417054805172E-2</v>
      </c>
      <c r="AP23" s="45">
        <v>1.0885794803803113E-2</v>
      </c>
      <c r="AQ23" s="45">
        <v>1.0519567451375991E-2</v>
      </c>
      <c r="AR23" s="45">
        <v>1.0634691899748683E-2</v>
      </c>
      <c r="AS23" s="45">
        <v>1.1116232039996985E-2</v>
      </c>
      <c r="AT23" s="45">
        <v>1.2067864431254009E-2</v>
      </c>
      <c r="AU23" s="45">
        <v>1.263542965563585E-2</v>
      </c>
      <c r="AV23" s="45">
        <v>1.290735221314725E-2</v>
      </c>
      <c r="AW23" s="45">
        <v>1.2817038502779222E-2</v>
      </c>
      <c r="AX23" s="45">
        <v>1.2366978072951052E-2</v>
      </c>
      <c r="AY23" s="45">
        <v>1.1945930648600025E-2</v>
      </c>
      <c r="AZ23" s="45">
        <v>1.1119246325679951E-2</v>
      </c>
      <c r="BA23" s="45">
        <v>1.0545667940295662E-2</v>
      </c>
    </row>
    <row r="24" spans="1:53">
      <c r="A24" s="43" t="s">
        <v>474</v>
      </c>
      <c r="B24" s="44">
        <v>22168</v>
      </c>
      <c r="C24" s="44">
        <v>24506</v>
      </c>
      <c r="D24" s="44">
        <v>26290</v>
      </c>
      <c r="E24" s="44">
        <v>27895</v>
      </c>
      <c r="F24" s="44">
        <v>29837</v>
      </c>
      <c r="G24" s="44">
        <v>31717</v>
      </c>
      <c r="H24" s="44">
        <v>32861</v>
      </c>
      <c r="I24" s="44">
        <v>35162</v>
      </c>
      <c r="J24" s="44">
        <v>38222</v>
      </c>
      <c r="K24" s="44">
        <v>40438</v>
      </c>
      <c r="L24" s="44">
        <v>41605</v>
      </c>
      <c r="M24" s="44">
        <v>42085</v>
      </c>
      <c r="N24" s="44">
        <v>42295</v>
      </c>
      <c r="O24" s="44">
        <v>42482</v>
      </c>
      <c r="P24" s="44">
        <v>42174</v>
      </c>
      <c r="Q24" s="44">
        <v>41923</v>
      </c>
      <c r="R24" s="44">
        <v>41201</v>
      </c>
      <c r="Y24" s="43" t="s">
        <v>475</v>
      </c>
      <c r="Z24" s="44">
        <v>21</v>
      </c>
      <c r="AA24" s="44">
        <v>21</v>
      </c>
      <c r="AB24" s="44">
        <v>21</v>
      </c>
      <c r="AC24" s="44">
        <v>21</v>
      </c>
      <c r="AD24" s="44">
        <v>20</v>
      </c>
      <c r="AE24" s="44">
        <v>20</v>
      </c>
      <c r="AF24" s="44">
        <v>20</v>
      </c>
      <c r="AG24" s="44">
        <v>19</v>
      </c>
      <c r="AH24" s="44">
        <v>17</v>
      </c>
      <c r="AI24" s="44">
        <v>18</v>
      </c>
      <c r="AJ24" s="44">
        <v>18</v>
      </c>
      <c r="AK24" s="44">
        <v>17</v>
      </c>
      <c r="AL24" s="44">
        <v>20</v>
      </c>
      <c r="AM24" s="44">
        <v>20</v>
      </c>
      <c r="AN24" s="45">
        <v>1.0042326013115278E-5</v>
      </c>
      <c r="AO24" s="45">
        <v>9.3572087713583861E-6</v>
      </c>
      <c r="AP24" s="45">
        <v>8.6953857314517072E-6</v>
      </c>
      <c r="AQ24" s="45">
        <v>7.9193732381751499E-6</v>
      </c>
      <c r="AR24" s="45">
        <v>7.128526259173968E-6</v>
      </c>
      <c r="AS24" s="45">
        <v>7.0096364977753167E-6</v>
      </c>
      <c r="AT24" s="45">
        <v>7.3447943953342931E-6</v>
      </c>
      <c r="AU24" s="45">
        <v>6.8276310635652456E-6</v>
      </c>
      <c r="AV24" s="45">
        <v>5.7408034017974791E-6</v>
      </c>
      <c r="AW24" s="45">
        <v>5.705195436223997E-6</v>
      </c>
      <c r="AX24" s="45">
        <v>5.3504531982482617E-6</v>
      </c>
      <c r="AY24" s="45">
        <v>4.8254917672852664E-6</v>
      </c>
      <c r="AZ24" s="45">
        <v>5.2579483748338815E-6</v>
      </c>
      <c r="BA24" s="45">
        <v>4.9647699921358047E-6</v>
      </c>
    </row>
    <row r="25" spans="1:53">
      <c r="A25" s="43" t="s">
        <v>476</v>
      </c>
      <c r="B25" s="44">
        <v>21</v>
      </c>
      <c r="C25" s="44">
        <v>21</v>
      </c>
      <c r="D25" s="44">
        <v>21</v>
      </c>
      <c r="E25" s="44">
        <v>21</v>
      </c>
      <c r="F25" s="44">
        <v>20</v>
      </c>
      <c r="G25" s="44">
        <v>20</v>
      </c>
      <c r="H25" s="44">
        <v>20</v>
      </c>
      <c r="I25" s="44">
        <v>19</v>
      </c>
      <c r="J25" s="44">
        <v>17</v>
      </c>
      <c r="K25" s="44">
        <v>18</v>
      </c>
      <c r="L25" s="44">
        <v>18</v>
      </c>
      <c r="M25" s="44">
        <v>17</v>
      </c>
      <c r="N25" s="44">
        <v>20</v>
      </c>
      <c r="O25" s="44">
        <v>20</v>
      </c>
      <c r="P25" s="44">
        <v>18</v>
      </c>
      <c r="Q25" s="44">
        <v>18</v>
      </c>
      <c r="R25" s="44">
        <v>18</v>
      </c>
      <c r="Y25" s="43" t="s">
        <v>477</v>
      </c>
      <c r="Z25" s="44">
        <v>7278</v>
      </c>
      <c r="AA25" s="44">
        <v>7536</v>
      </c>
      <c r="AB25" s="44">
        <v>7202</v>
      </c>
      <c r="AC25" s="44">
        <v>7126</v>
      </c>
      <c r="AD25" s="44">
        <v>6765</v>
      </c>
      <c r="AE25" s="44">
        <v>6113</v>
      </c>
      <c r="AF25" s="44">
        <v>5574</v>
      </c>
      <c r="AG25" s="44">
        <v>6607</v>
      </c>
      <c r="AH25" s="44">
        <v>6838</v>
      </c>
      <c r="AI25" s="44">
        <v>5499</v>
      </c>
      <c r="AJ25" s="44">
        <v>5093</v>
      </c>
      <c r="AK25" s="44">
        <v>4954</v>
      </c>
      <c r="AL25" s="44">
        <v>4601</v>
      </c>
      <c r="AM25" s="44">
        <v>4420</v>
      </c>
      <c r="AN25" s="45">
        <v>3.4803832725453804E-3</v>
      </c>
      <c r="AO25" s="45">
        <v>3.3579012048074665E-3</v>
      </c>
      <c r="AP25" s="45">
        <v>2.9821032399007237E-3</v>
      </c>
      <c r="AQ25" s="45">
        <v>2.6873073188207674E-3</v>
      </c>
      <c r="AR25" s="45">
        <v>2.4112240071655945E-3</v>
      </c>
      <c r="AS25" s="45">
        <v>2.1424953955450255E-3</v>
      </c>
      <c r="AT25" s="45">
        <v>2.0469941979796673E-3</v>
      </c>
      <c r="AU25" s="45">
        <v>2.3742188651039776E-3</v>
      </c>
      <c r="AV25" s="45">
        <v>2.3091537447935979E-3</v>
      </c>
      <c r="AW25" s="45">
        <v>1.7429372057664312E-3</v>
      </c>
      <c r="AX25" s="45">
        <v>1.5138810077043553E-3</v>
      </c>
      <c r="AY25" s="45">
        <v>1.4062050714783063E-3</v>
      </c>
      <c r="AZ25" s="45">
        <v>1.2095910236305345E-3</v>
      </c>
      <c r="BA25" s="45">
        <v>1.0972141682620128E-3</v>
      </c>
    </row>
    <row r="26" spans="1:53">
      <c r="A26" s="43" t="s">
        <v>478</v>
      </c>
      <c r="B26" s="44">
        <v>7278</v>
      </c>
      <c r="C26" s="44">
        <v>7536</v>
      </c>
      <c r="D26" s="44">
        <v>7202</v>
      </c>
      <c r="E26" s="44">
        <v>7126</v>
      </c>
      <c r="F26" s="44">
        <v>6765</v>
      </c>
      <c r="G26" s="44">
        <v>6113</v>
      </c>
      <c r="H26" s="44">
        <v>5574</v>
      </c>
      <c r="I26" s="44">
        <v>6607</v>
      </c>
      <c r="J26" s="44">
        <v>6838</v>
      </c>
      <c r="K26" s="44">
        <v>5499</v>
      </c>
      <c r="L26" s="44">
        <v>5093</v>
      </c>
      <c r="M26" s="44">
        <v>4954</v>
      </c>
      <c r="N26" s="44">
        <v>4601</v>
      </c>
      <c r="O26" s="44">
        <v>4420</v>
      </c>
      <c r="P26" s="44">
        <v>4374</v>
      </c>
      <c r="Q26" s="44">
        <v>4291</v>
      </c>
      <c r="R26" s="44">
        <v>4263</v>
      </c>
      <c r="Y26" s="43" t="s">
        <v>479</v>
      </c>
      <c r="Z26" s="44">
        <v>117</v>
      </c>
      <c r="AA26" s="44">
        <v>118</v>
      </c>
      <c r="AB26" s="44">
        <v>115</v>
      </c>
      <c r="AC26" s="44">
        <v>107</v>
      </c>
      <c r="AD26" s="44">
        <v>107</v>
      </c>
      <c r="AE26" s="44">
        <v>105</v>
      </c>
      <c r="AF26" s="44">
        <v>108</v>
      </c>
      <c r="AG26" s="44">
        <v>114</v>
      </c>
      <c r="AH26" s="44">
        <v>127</v>
      </c>
      <c r="AI26" s="44">
        <v>141</v>
      </c>
      <c r="AJ26" s="44">
        <v>205</v>
      </c>
      <c r="AK26" s="44">
        <v>230</v>
      </c>
      <c r="AL26" s="44">
        <v>264</v>
      </c>
      <c r="AM26" s="44">
        <v>254</v>
      </c>
      <c r="AN26" s="45">
        <v>5.5950102073070832E-5</v>
      </c>
      <c r="AO26" s="45">
        <v>5.2578601667632834E-5</v>
      </c>
      <c r="AP26" s="45">
        <v>4.7617588529378397E-5</v>
      </c>
      <c r="AQ26" s="45">
        <v>4.0351092213559095E-5</v>
      </c>
      <c r="AR26" s="45">
        <v>3.8137615486580726E-5</v>
      </c>
      <c r="AS26" s="45">
        <v>3.6800591613320413E-5</v>
      </c>
      <c r="AT26" s="45">
        <v>3.9661889734805178E-5</v>
      </c>
      <c r="AU26" s="45">
        <v>4.0965786381391474E-5</v>
      </c>
      <c r="AV26" s="45">
        <v>4.2887178354604697E-5</v>
      </c>
      <c r="AW26" s="45">
        <v>4.4690697583754644E-5</v>
      </c>
      <c r="AX26" s="45">
        <v>6.0935716980049643E-5</v>
      </c>
      <c r="AY26" s="45">
        <v>6.5286065086800666E-5</v>
      </c>
      <c r="AZ26" s="45">
        <v>6.9404918547807235E-5</v>
      </c>
      <c r="BA26" s="45">
        <v>6.3052578900124715E-5</v>
      </c>
    </row>
    <row r="27" spans="1:53">
      <c r="A27" s="43" t="s">
        <v>480</v>
      </c>
      <c r="B27" s="44">
        <v>117</v>
      </c>
      <c r="C27" s="44">
        <v>118</v>
      </c>
      <c r="D27" s="44">
        <v>115</v>
      </c>
      <c r="E27" s="44">
        <v>107</v>
      </c>
      <c r="F27" s="44">
        <v>107</v>
      </c>
      <c r="G27" s="44">
        <v>105</v>
      </c>
      <c r="H27" s="44">
        <v>108</v>
      </c>
      <c r="I27" s="44">
        <v>114</v>
      </c>
      <c r="J27" s="44">
        <v>127</v>
      </c>
      <c r="K27" s="44">
        <v>141</v>
      </c>
      <c r="L27" s="44">
        <v>205</v>
      </c>
      <c r="M27" s="44">
        <v>230</v>
      </c>
      <c r="N27" s="44">
        <v>264</v>
      </c>
      <c r="O27" s="44">
        <v>254</v>
      </c>
      <c r="P27" s="44">
        <v>250</v>
      </c>
      <c r="Q27" s="44">
        <v>140</v>
      </c>
      <c r="R27" s="44">
        <v>125</v>
      </c>
      <c r="Y27" s="43" t="s">
        <v>481</v>
      </c>
      <c r="Z27" s="44">
        <v>9273</v>
      </c>
      <c r="AA27" s="44">
        <v>9441</v>
      </c>
      <c r="AB27" s="44">
        <v>9656</v>
      </c>
      <c r="AC27" s="44">
        <v>9866</v>
      </c>
      <c r="AD27" s="44">
        <v>9900</v>
      </c>
      <c r="AE27" s="44">
        <v>9723</v>
      </c>
      <c r="AF27" s="44">
        <v>9127</v>
      </c>
      <c r="AG27" s="44">
        <v>8521</v>
      </c>
      <c r="AH27" s="44">
        <v>8188</v>
      </c>
      <c r="AI27" s="44">
        <v>7902</v>
      </c>
      <c r="AJ27" s="44">
        <v>7788</v>
      </c>
      <c r="AK27" s="44">
        <v>7592</v>
      </c>
      <c r="AL27" s="44">
        <v>7144</v>
      </c>
      <c r="AM27" s="44">
        <v>6939</v>
      </c>
      <c r="AN27" s="45">
        <v>4.434404243791332E-3</v>
      </c>
      <c r="AO27" s="45">
        <v>4.2067337147806919E-3</v>
      </c>
      <c r="AP27" s="45">
        <v>3.9982211725189372E-3</v>
      </c>
      <c r="AQ27" s="45">
        <v>3.720596969896954E-3</v>
      </c>
      <c r="AR27" s="45">
        <v>3.5286204982911142E-3</v>
      </c>
      <c r="AS27" s="45">
        <v>3.4077347833934703E-3</v>
      </c>
      <c r="AT27" s="45">
        <v>3.3517969223108043E-3</v>
      </c>
      <c r="AU27" s="45">
        <v>3.0620128575073397E-3</v>
      </c>
      <c r="AV27" s="45">
        <v>2.7650410737598682E-3</v>
      </c>
      <c r="AW27" s="45">
        <v>2.5045807965023347E-3</v>
      </c>
      <c r="AX27" s="45">
        <v>2.3149627504420811E-3</v>
      </c>
      <c r="AY27" s="45">
        <v>2.15500785277822E-3</v>
      </c>
      <c r="AZ27" s="45">
        <v>1.8781391594906625E-3</v>
      </c>
      <c r="BA27" s="45">
        <v>1.7225269487715173E-3</v>
      </c>
    </row>
    <row r="28" spans="1:53">
      <c r="A28" s="43" t="s">
        <v>482</v>
      </c>
      <c r="B28" s="44">
        <v>9273</v>
      </c>
      <c r="C28" s="44">
        <v>9441</v>
      </c>
      <c r="D28" s="44">
        <v>9656</v>
      </c>
      <c r="E28" s="44">
        <v>9866</v>
      </c>
      <c r="F28" s="44">
        <v>9900</v>
      </c>
      <c r="G28" s="44">
        <v>9723</v>
      </c>
      <c r="H28" s="44">
        <v>9127</v>
      </c>
      <c r="I28" s="44">
        <v>8521</v>
      </c>
      <c r="J28" s="44">
        <v>8188</v>
      </c>
      <c r="K28" s="44">
        <v>7902</v>
      </c>
      <c r="L28" s="44">
        <v>7788</v>
      </c>
      <c r="M28" s="44">
        <v>7592</v>
      </c>
      <c r="N28" s="44">
        <v>7144</v>
      </c>
      <c r="O28" s="44">
        <v>6939</v>
      </c>
      <c r="P28" s="44">
        <v>6756</v>
      </c>
      <c r="Q28" s="44">
        <v>6529</v>
      </c>
      <c r="R28" s="34">
        <v>6198</v>
      </c>
      <c r="Y28" s="32" t="s">
        <v>483</v>
      </c>
      <c r="AK28" s="36">
        <v>88</v>
      </c>
      <c r="AL28" s="36">
        <v>429</v>
      </c>
      <c r="AM28" s="36">
        <v>697</v>
      </c>
      <c r="AN28" s="45">
        <v>0</v>
      </c>
      <c r="AO28" s="45">
        <v>0</v>
      </c>
      <c r="AP28" s="45">
        <v>0</v>
      </c>
      <c r="AQ28" s="45">
        <v>0</v>
      </c>
      <c r="AR28" s="45">
        <v>0</v>
      </c>
      <c r="AS28" s="45">
        <v>0</v>
      </c>
      <c r="AT28" s="45">
        <v>0</v>
      </c>
      <c r="AU28" s="45">
        <v>0</v>
      </c>
      <c r="AV28" s="45">
        <v>0</v>
      </c>
      <c r="AW28" s="45">
        <v>0</v>
      </c>
      <c r="AX28" s="45">
        <v>0</v>
      </c>
      <c r="AY28" s="45">
        <v>2.4979016207123733E-5</v>
      </c>
      <c r="AZ28" s="45">
        <v>1.1278299264018677E-4</v>
      </c>
      <c r="BA28" s="45">
        <v>1.7302223422593278E-4</v>
      </c>
    </row>
    <row r="29" spans="1:53">
      <c r="A29" s="43" t="s">
        <v>484</v>
      </c>
      <c r="B29" s="44"/>
      <c r="C29" s="44"/>
      <c r="D29" s="44"/>
      <c r="E29" s="44"/>
      <c r="F29" s="44"/>
      <c r="G29" s="44"/>
      <c r="H29" s="44"/>
      <c r="I29" s="44"/>
      <c r="J29" s="44"/>
      <c r="K29" s="44"/>
      <c r="L29" s="44"/>
      <c r="M29" s="44"/>
      <c r="N29" s="44"/>
      <c r="O29" s="44"/>
      <c r="P29" s="44">
        <v>1</v>
      </c>
      <c r="Q29" s="44">
        <v>4</v>
      </c>
      <c r="R29" s="44">
        <v>4</v>
      </c>
      <c r="Y29" s="32"/>
      <c r="AN29" s="45"/>
      <c r="AO29" s="45"/>
      <c r="AP29" s="45"/>
      <c r="AQ29" s="45"/>
      <c r="AR29" s="45"/>
      <c r="AS29" s="45"/>
      <c r="AT29" s="45"/>
      <c r="AU29" s="45"/>
      <c r="AV29" s="45"/>
      <c r="AW29" s="45"/>
      <c r="AX29" s="45"/>
      <c r="AY29" s="45"/>
      <c r="AZ29" s="45"/>
      <c r="BA29" s="45"/>
    </row>
    <row r="30" spans="1:53">
      <c r="A30" s="32" t="s">
        <v>483</v>
      </c>
      <c r="B30" s="31">
        <v>8861</v>
      </c>
      <c r="C30" s="31">
        <v>8801</v>
      </c>
      <c r="D30" s="31">
        <v>8699</v>
      </c>
      <c r="E30" s="31">
        <v>8553</v>
      </c>
      <c r="F30" s="31">
        <v>8429</v>
      </c>
      <c r="G30" s="31">
        <v>8618</v>
      </c>
      <c r="H30" s="31">
        <v>8827</v>
      </c>
      <c r="I30" s="31">
        <v>9063</v>
      </c>
      <c r="J30" s="31">
        <v>9396</v>
      </c>
      <c r="K30" s="31">
        <v>9739</v>
      </c>
      <c r="L30" s="31">
        <v>10061</v>
      </c>
      <c r="M30" s="35">
        <v>10205</v>
      </c>
      <c r="N30" s="35">
        <v>10506</v>
      </c>
      <c r="O30" s="35">
        <v>10636</v>
      </c>
      <c r="P30" s="35">
        <v>10639</v>
      </c>
      <c r="Q30" s="35">
        <v>10677</v>
      </c>
      <c r="R30" s="35">
        <v>10906</v>
      </c>
      <c r="Y30" s="43" t="s">
        <v>485</v>
      </c>
      <c r="Z30" s="44">
        <v>800</v>
      </c>
      <c r="AA30" s="44">
        <v>800</v>
      </c>
      <c r="AB30" s="44">
        <v>800</v>
      </c>
      <c r="AC30" s="44">
        <v>800</v>
      </c>
      <c r="AD30" s="44">
        <v>800</v>
      </c>
      <c r="AE30" s="44">
        <v>808</v>
      </c>
      <c r="AF30" s="44">
        <v>818</v>
      </c>
      <c r="AG30" s="44">
        <v>824</v>
      </c>
      <c r="AH30" s="44">
        <v>828</v>
      </c>
      <c r="AI30" s="44">
        <v>836</v>
      </c>
      <c r="AJ30" s="44">
        <v>844</v>
      </c>
      <c r="AK30" s="44">
        <v>849</v>
      </c>
      <c r="AL30" s="44">
        <v>853</v>
      </c>
      <c r="AM30" s="44">
        <v>859</v>
      </c>
      <c r="AN30" s="45">
        <v>3.8256480049962964E-4</v>
      </c>
      <c r="AO30" s="45">
        <v>3.5646509605174803E-4</v>
      </c>
      <c r="AP30" s="45">
        <v>3.3125278976958884E-4</v>
      </c>
      <c r="AQ30" s="45">
        <v>3.0169040907333908E-4</v>
      </c>
      <c r="AR30" s="45">
        <v>2.8514105036695869E-4</v>
      </c>
      <c r="AS30" s="45">
        <v>2.8318931451012279E-4</v>
      </c>
      <c r="AT30" s="45">
        <v>3.0040209076917258E-4</v>
      </c>
      <c r="AU30" s="45">
        <v>2.9610357875672433E-4</v>
      </c>
      <c r="AV30" s="45">
        <v>2.796108950993125E-4</v>
      </c>
      <c r="AW30" s="45">
        <v>2.6497463248240343E-4</v>
      </c>
      <c r="AX30" s="45">
        <v>2.5087680551786294E-4</v>
      </c>
      <c r="AY30" s="45">
        <v>2.4099073590736419E-4</v>
      </c>
      <c r="AZ30" s="45">
        <v>2.2425149818666506E-4</v>
      </c>
      <c r="BA30" s="45">
        <v>2.132368711622328E-4</v>
      </c>
    </row>
    <row r="31" spans="1:53">
      <c r="A31" s="43" t="s">
        <v>485</v>
      </c>
      <c r="B31" s="44">
        <v>800</v>
      </c>
      <c r="C31" s="44">
        <v>800</v>
      </c>
      <c r="D31" s="44">
        <v>800</v>
      </c>
      <c r="E31" s="44">
        <v>800</v>
      </c>
      <c r="F31" s="44">
        <v>800</v>
      </c>
      <c r="G31" s="44">
        <v>808</v>
      </c>
      <c r="H31" s="44">
        <v>818</v>
      </c>
      <c r="I31" s="44">
        <v>824</v>
      </c>
      <c r="J31" s="44">
        <v>828</v>
      </c>
      <c r="K31" s="44">
        <v>836</v>
      </c>
      <c r="L31" s="44">
        <v>844</v>
      </c>
      <c r="M31" s="44">
        <v>849</v>
      </c>
      <c r="N31" s="44">
        <v>853</v>
      </c>
      <c r="O31" s="44">
        <v>859</v>
      </c>
      <c r="P31" s="44">
        <v>859</v>
      </c>
      <c r="Q31" s="44">
        <v>862</v>
      </c>
      <c r="R31" s="44">
        <v>872</v>
      </c>
      <c r="Y31" s="43" t="s">
        <v>486</v>
      </c>
      <c r="Z31" s="44">
        <v>50</v>
      </c>
      <c r="AA31" s="44">
        <v>50</v>
      </c>
      <c r="AB31" s="44">
        <v>50</v>
      </c>
      <c r="AC31" s="44">
        <v>49</v>
      </c>
      <c r="AD31" s="44">
        <v>48</v>
      </c>
      <c r="AE31" s="44">
        <v>48</v>
      </c>
      <c r="AF31" s="44">
        <v>46</v>
      </c>
      <c r="AG31" s="44">
        <v>46</v>
      </c>
      <c r="AH31" s="44">
        <v>46</v>
      </c>
      <c r="AI31" s="44">
        <v>44</v>
      </c>
      <c r="AJ31" s="44">
        <v>44</v>
      </c>
      <c r="AK31" s="44">
        <v>43</v>
      </c>
      <c r="AL31" s="44">
        <v>43</v>
      </c>
      <c r="AM31" s="44">
        <v>43</v>
      </c>
      <c r="AN31" s="45">
        <v>2.3910300031226853E-5</v>
      </c>
      <c r="AO31" s="45">
        <v>2.2279068503234252E-5</v>
      </c>
      <c r="AP31" s="45">
        <v>2.0703299360599303E-5</v>
      </c>
      <c r="AQ31" s="45">
        <v>1.8478537555742017E-5</v>
      </c>
      <c r="AR31" s="45">
        <v>1.7108463022017523E-5</v>
      </c>
      <c r="AS31" s="45">
        <v>1.682312759466076E-5</v>
      </c>
      <c r="AT31" s="45">
        <v>1.6893027109268873E-5</v>
      </c>
      <c r="AU31" s="45">
        <v>1.6530054153894804E-5</v>
      </c>
      <c r="AV31" s="45">
        <v>1.5533938616628474E-5</v>
      </c>
      <c r="AW31" s="45">
        <v>1.3946033288547549E-5</v>
      </c>
      <c r="AX31" s="45">
        <v>1.3078885595717972E-5</v>
      </c>
      <c r="AY31" s="45">
        <v>1.2205655646662732E-5</v>
      </c>
      <c r="AZ31" s="45">
        <v>1.1304589005892846E-5</v>
      </c>
      <c r="BA31" s="45">
        <v>1.0674255483091979E-5</v>
      </c>
    </row>
    <row r="32" spans="1:53">
      <c r="A32" s="43" t="s">
        <v>487</v>
      </c>
      <c r="B32" s="44"/>
      <c r="C32" s="44"/>
      <c r="D32" s="44"/>
      <c r="E32" s="44"/>
      <c r="F32" s="44"/>
      <c r="G32" s="44"/>
      <c r="H32" s="44"/>
      <c r="I32" s="44"/>
      <c r="J32" s="44"/>
      <c r="K32" s="44"/>
      <c r="L32" s="44"/>
      <c r="M32" s="44"/>
      <c r="N32" s="44"/>
      <c r="O32" s="44"/>
      <c r="P32" s="44">
        <v>3310</v>
      </c>
      <c r="Q32" s="44">
        <v>3864</v>
      </c>
      <c r="R32" s="44">
        <v>4420</v>
      </c>
      <c r="Y32" s="43"/>
      <c r="Z32" s="44"/>
      <c r="AA32" s="44"/>
      <c r="AB32" s="44"/>
      <c r="AC32" s="44"/>
      <c r="AD32" s="44"/>
      <c r="AE32" s="44"/>
      <c r="AF32" s="44"/>
      <c r="AG32" s="44"/>
      <c r="AH32" s="44"/>
      <c r="AI32" s="44"/>
      <c r="AJ32" s="44"/>
      <c r="AK32" s="44"/>
      <c r="AL32" s="44"/>
      <c r="AM32" s="44"/>
      <c r="AN32" s="45"/>
      <c r="AO32" s="45"/>
      <c r="AP32" s="45"/>
      <c r="AQ32" s="45"/>
      <c r="AR32" s="45"/>
      <c r="AS32" s="45"/>
      <c r="AT32" s="45"/>
      <c r="AU32" s="45"/>
      <c r="AV32" s="45"/>
      <c r="AW32" s="45"/>
      <c r="AX32" s="45"/>
      <c r="AY32" s="45"/>
      <c r="AZ32" s="45"/>
      <c r="BA32" s="45"/>
    </row>
    <row r="33" spans="1:53">
      <c r="A33" s="43" t="s">
        <v>488</v>
      </c>
      <c r="B33" s="44"/>
      <c r="C33" s="44"/>
      <c r="D33" s="44"/>
      <c r="E33" s="44"/>
      <c r="F33" s="44"/>
      <c r="G33" s="44"/>
      <c r="H33" s="44"/>
      <c r="I33" s="44"/>
      <c r="J33" s="44"/>
      <c r="K33" s="44"/>
      <c r="L33" s="44"/>
      <c r="M33" s="44"/>
      <c r="N33" s="44"/>
      <c r="O33" s="44"/>
      <c r="P33" s="44">
        <v>549</v>
      </c>
      <c r="Q33" s="44">
        <v>369</v>
      </c>
      <c r="R33" s="44">
        <v>328</v>
      </c>
      <c r="Y33" s="43"/>
      <c r="Z33" s="44"/>
      <c r="AA33" s="44"/>
      <c r="AB33" s="44"/>
      <c r="AC33" s="44"/>
      <c r="AD33" s="44"/>
      <c r="AE33" s="44"/>
      <c r="AF33" s="44"/>
      <c r="AG33" s="44"/>
      <c r="AH33" s="44"/>
      <c r="AI33" s="44"/>
      <c r="AJ33" s="44"/>
      <c r="AK33" s="44"/>
      <c r="AL33" s="44"/>
      <c r="AM33" s="44"/>
      <c r="AN33" s="45"/>
      <c r="AO33" s="45"/>
      <c r="AP33" s="45"/>
      <c r="AQ33" s="45"/>
      <c r="AR33" s="45"/>
      <c r="AS33" s="45"/>
      <c r="AT33" s="45"/>
      <c r="AU33" s="45"/>
      <c r="AV33" s="45"/>
      <c r="AW33" s="45"/>
      <c r="AX33" s="45"/>
      <c r="AY33" s="45"/>
      <c r="AZ33" s="45"/>
      <c r="BA33" s="45"/>
    </row>
    <row r="34" spans="1:53">
      <c r="A34" s="43" t="s">
        <v>486</v>
      </c>
      <c r="B34" s="44">
        <v>50</v>
      </c>
      <c r="C34" s="44">
        <v>50</v>
      </c>
      <c r="D34" s="44">
        <v>50</v>
      </c>
      <c r="E34" s="44">
        <v>49</v>
      </c>
      <c r="F34" s="44">
        <v>48</v>
      </c>
      <c r="G34" s="44">
        <v>48</v>
      </c>
      <c r="H34" s="44">
        <v>46</v>
      </c>
      <c r="I34" s="44">
        <v>46</v>
      </c>
      <c r="J34" s="44">
        <v>46</v>
      </c>
      <c r="K34" s="44">
        <v>44</v>
      </c>
      <c r="L34" s="44">
        <v>44</v>
      </c>
      <c r="M34" s="44">
        <v>43</v>
      </c>
      <c r="N34" s="44">
        <v>43</v>
      </c>
      <c r="O34" s="44">
        <v>43</v>
      </c>
      <c r="P34" s="44">
        <v>42</v>
      </c>
      <c r="Q34" s="44">
        <v>39</v>
      </c>
      <c r="R34" s="44">
        <v>41</v>
      </c>
      <c r="Y34" s="43"/>
      <c r="Z34" s="44"/>
      <c r="AA34" s="44"/>
      <c r="AB34" s="44"/>
      <c r="AC34" s="44"/>
      <c r="AD34" s="44"/>
      <c r="AE34" s="44"/>
      <c r="AF34" s="44"/>
      <c r="AG34" s="44"/>
      <c r="AH34" s="44"/>
      <c r="AI34" s="44"/>
      <c r="AJ34" s="44"/>
      <c r="AK34" s="44"/>
      <c r="AL34" s="44"/>
      <c r="AM34" s="44"/>
      <c r="AN34" s="45"/>
      <c r="AO34" s="45"/>
      <c r="AP34" s="45"/>
      <c r="AQ34" s="45"/>
      <c r="AR34" s="45"/>
      <c r="AS34" s="45"/>
      <c r="AT34" s="45"/>
      <c r="AU34" s="45"/>
      <c r="AV34" s="45"/>
      <c r="AW34" s="45"/>
      <c r="AX34" s="45"/>
      <c r="AY34" s="45"/>
      <c r="AZ34" s="45"/>
      <c r="BA34" s="45"/>
    </row>
    <row r="35" spans="1:53" s="46" customFormat="1">
      <c r="A35" s="378" t="s">
        <v>489</v>
      </c>
      <c r="B35" s="379">
        <f t="shared" ref="B35:Q35" si="0">SUM(B5:B34)-B7</f>
        <v>2087182</v>
      </c>
      <c r="C35" s="379">
        <f t="shared" si="0"/>
        <v>2240030</v>
      </c>
      <c r="D35" s="379">
        <f t="shared" si="0"/>
        <v>2410535</v>
      </c>
      <c r="E35" s="379">
        <f t="shared" si="0"/>
        <v>2646859</v>
      </c>
      <c r="F35" s="379">
        <f t="shared" si="0"/>
        <v>2800526</v>
      </c>
      <c r="G35" s="379">
        <f t="shared" si="0"/>
        <v>2848614</v>
      </c>
      <c r="H35" s="379">
        <f t="shared" si="0"/>
        <v>2718846</v>
      </c>
      <c r="I35" s="379">
        <f t="shared" si="0"/>
        <v>2779642</v>
      </c>
      <c r="J35" s="379">
        <f t="shared" si="0"/>
        <v>2959098</v>
      </c>
      <c r="K35" s="379">
        <f t="shared" si="0"/>
        <v>3153854</v>
      </c>
      <c r="L35" s="379">
        <f t="shared" si="0"/>
        <v>3363969</v>
      </c>
      <c r="M35" s="379">
        <f t="shared" si="0"/>
        <v>3522940</v>
      </c>
      <c r="N35" s="379">
        <f t="shared" si="0"/>
        <v>3803741</v>
      </c>
      <c r="O35" s="379">
        <f t="shared" si="0"/>
        <v>4028274</v>
      </c>
      <c r="P35" s="379">
        <f t="shared" si="0"/>
        <v>4179756</v>
      </c>
      <c r="Q35" s="379">
        <f t="shared" si="0"/>
        <v>4353385</v>
      </c>
      <c r="R35" s="379">
        <f>SUM(R5:R34)-R7</f>
        <v>4507901</v>
      </c>
      <c r="T35" s="50"/>
      <c r="Y35" s="378" t="s">
        <v>489</v>
      </c>
      <c r="Z35" s="379">
        <v>2091149</v>
      </c>
      <c r="AA35" s="379">
        <v>2244259</v>
      </c>
      <c r="AB35" s="379">
        <v>2415074</v>
      </c>
      <c r="AC35" s="379">
        <v>2651725</v>
      </c>
      <c r="AD35" s="379">
        <v>2805629</v>
      </c>
      <c r="AE35" s="379">
        <v>2853215</v>
      </c>
      <c r="AF35" s="379">
        <v>2723017</v>
      </c>
      <c r="AG35" s="379">
        <v>2782810</v>
      </c>
      <c r="AH35" s="379">
        <v>2961258</v>
      </c>
      <c r="AI35" s="379">
        <v>3155019</v>
      </c>
      <c r="AJ35" s="379">
        <v>3364201</v>
      </c>
      <c r="AK35" s="379">
        <v>3522957</v>
      </c>
      <c r="AL35" s="379">
        <v>3803765</v>
      </c>
      <c r="AM35" s="379">
        <v>4028384</v>
      </c>
      <c r="AN35" s="379">
        <v>0.99999999999999989</v>
      </c>
      <c r="AO35" s="379">
        <v>1</v>
      </c>
      <c r="AP35" s="379">
        <v>0.99999999999999989</v>
      </c>
      <c r="AQ35" s="379">
        <v>1</v>
      </c>
      <c r="AR35" s="379">
        <v>1</v>
      </c>
      <c r="AS35" s="379">
        <v>1.0000000000000002</v>
      </c>
      <c r="AT35" s="379">
        <v>1</v>
      </c>
      <c r="AU35" s="379">
        <v>1</v>
      </c>
      <c r="AV35" s="379">
        <v>1</v>
      </c>
      <c r="AW35" s="379">
        <v>0.99999999999999989</v>
      </c>
      <c r="AX35" s="379">
        <v>1</v>
      </c>
      <c r="AY35" s="379">
        <v>1</v>
      </c>
      <c r="AZ35" s="379">
        <v>0.99999999999999989</v>
      </c>
      <c r="BA35" s="379">
        <v>0.99999999999999989</v>
      </c>
    </row>
    <row r="36" spans="1:53">
      <c r="B36" s="34"/>
      <c r="C36" s="34"/>
      <c r="D36" s="34"/>
      <c r="E36" s="34"/>
      <c r="F36" s="34"/>
      <c r="G36" s="34"/>
      <c r="H36" s="34"/>
      <c r="I36" s="34"/>
      <c r="J36" s="34"/>
      <c r="K36" s="34"/>
      <c r="L36" s="34"/>
      <c r="M36" s="34"/>
      <c r="N36" s="34"/>
      <c r="O36" s="34"/>
      <c r="P36" s="34"/>
      <c r="Q36" s="34"/>
      <c r="R36" s="34"/>
    </row>
    <row r="37" spans="1:53">
      <c r="A37" s="3" t="s">
        <v>95</v>
      </c>
      <c r="B37" s="34"/>
      <c r="C37" s="34"/>
      <c r="D37" s="34"/>
      <c r="E37" s="34"/>
      <c r="F37" s="34"/>
      <c r="G37" s="34"/>
      <c r="H37" s="34"/>
      <c r="I37" s="34"/>
      <c r="J37" s="34"/>
      <c r="K37" s="34"/>
      <c r="L37" s="34"/>
      <c r="M37" s="34"/>
      <c r="N37" s="34"/>
      <c r="O37" s="34"/>
      <c r="P37" s="34"/>
      <c r="Q37" s="34"/>
      <c r="R37" s="34"/>
    </row>
    <row r="38" spans="1:53">
      <c r="A38" s="30" t="s">
        <v>490</v>
      </c>
    </row>
    <row r="39" spans="1:53">
      <c r="A39" s="3" t="s">
        <v>210</v>
      </c>
    </row>
    <row r="40" spans="1:53">
      <c r="A40" s="2" t="s">
        <v>491</v>
      </c>
    </row>
    <row r="41" spans="1:53">
      <c r="A41" s="40" t="s">
        <v>492</v>
      </c>
    </row>
    <row r="42" spans="1:53">
      <c r="A42" s="30" t="s">
        <v>493</v>
      </c>
    </row>
    <row r="43" spans="1:53">
      <c r="A43" s="2" t="s">
        <v>494</v>
      </c>
      <c r="AQ43" s="36" t="s">
        <v>100</v>
      </c>
    </row>
    <row r="44" spans="1:53">
      <c r="A44" s="2" t="s">
        <v>495</v>
      </c>
    </row>
    <row r="45" spans="1:53" s="2" customFormat="1">
      <c r="A45" s="570" t="s">
        <v>496</v>
      </c>
      <c r="B45" s="570"/>
      <c r="C45" s="570"/>
      <c r="D45" s="570"/>
      <c r="E45" s="570"/>
      <c r="F45" s="570"/>
      <c r="G45" s="570"/>
    </row>
    <row r="47" spans="1:53">
      <c r="R47" s="551" t="s">
        <v>196</v>
      </c>
    </row>
    <row r="48" spans="1:53" ht="16">
      <c r="A48" s="380" t="s">
        <v>420</v>
      </c>
      <c r="B48" s="381">
        <v>2004</v>
      </c>
      <c r="C48" s="381">
        <v>2005</v>
      </c>
      <c r="D48" s="381">
        <v>2006</v>
      </c>
      <c r="E48" s="381">
        <v>2007</v>
      </c>
      <c r="F48" s="381">
        <v>2008</v>
      </c>
      <c r="G48" s="381">
        <v>2009</v>
      </c>
      <c r="H48" s="381">
        <v>2010</v>
      </c>
      <c r="I48" s="381">
        <v>2011</v>
      </c>
      <c r="J48" s="381">
        <v>2012</v>
      </c>
      <c r="K48" s="381">
        <v>2013</v>
      </c>
      <c r="L48" s="381">
        <v>2014</v>
      </c>
      <c r="M48" s="381">
        <v>2015</v>
      </c>
      <c r="N48" s="381">
        <v>2016</v>
      </c>
      <c r="O48" s="381">
        <v>2017</v>
      </c>
      <c r="P48" s="381">
        <v>2018</v>
      </c>
      <c r="Q48" s="381">
        <v>2019</v>
      </c>
      <c r="R48" s="381">
        <v>2020</v>
      </c>
    </row>
    <row r="49" spans="1:18">
      <c r="A49" s="43" t="s">
        <v>452</v>
      </c>
      <c r="B49" s="52">
        <f t="shared" ref="B49:Q49" si="1">(B5/B$35)*100</f>
        <v>4.4701420384039341E-2</v>
      </c>
      <c r="C49" s="52">
        <f t="shared" si="1"/>
        <v>4.1561943366829904E-2</v>
      </c>
      <c r="D49" s="52">
        <f t="shared" si="1"/>
        <v>3.8622131601490958E-2</v>
      </c>
      <c r="E49" s="52">
        <f t="shared" si="1"/>
        <v>3.5135985709854586E-2</v>
      </c>
      <c r="F49" s="52">
        <f t="shared" si="1"/>
        <v>3.3172339767600804E-2</v>
      </c>
      <c r="G49" s="52">
        <f t="shared" si="1"/>
        <v>3.2612351129356239E-2</v>
      </c>
      <c r="H49" s="52">
        <f t="shared" si="1"/>
        <v>3.416890842658981E-2</v>
      </c>
      <c r="I49" s="52">
        <f t="shared" si="1"/>
        <v>3.3421570115863844E-2</v>
      </c>
      <c r="J49" s="52">
        <f t="shared" si="1"/>
        <v>3.1394702034200965E-2</v>
      </c>
      <c r="K49" s="52">
        <f t="shared" si="1"/>
        <v>2.9456024280134718E-2</v>
      </c>
      <c r="L49" s="52">
        <f t="shared" si="1"/>
        <v>2.7616187901850459E-2</v>
      </c>
      <c r="M49" s="52">
        <f t="shared" si="1"/>
        <v>2.637002049424628E-2</v>
      </c>
      <c r="N49" s="52">
        <f t="shared" si="1"/>
        <v>2.4344454577743334E-2</v>
      </c>
      <c r="O49" s="52">
        <f t="shared" si="1"/>
        <v>2.2987512766013435E-2</v>
      </c>
      <c r="P49" s="52">
        <f t="shared" si="1"/>
        <v>2.2154403271387135E-2</v>
      </c>
      <c r="Q49" s="52">
        <f t="shared" si="1"/>
        <v>2.1270804213273122E-2</v>
      </c>
      <c r="R49" s="52">
        <f>(R5/R$35)*100</f>
        <v>2.0541711097914528E-2</v>
      </c>
    </row>
    <row r="50" spans="1:18">
      <c r="A50" s="43" t="s">
        <v>453</v>
      </c>
      <c r="B50" s="52">
        <f t="shared" ref="B50:Q50" si="2">(B6/B$35)*100</f>
        <v>0</v>
      </c>
      <c r="C50" s="52">
        <f t="shared" si="2"/>
        <v>0</v>
      </c>
      <c r="D50" s="52">
        <f t="shared" si="2"/>
        <v>0</v>
      </c>
      <c r="E50" s="52">
        <f t="shared" si="2"/>
        <v>0</v>
      </c>
      <c r="F50" s="52">
        <f t="shared" si="2"/>
        <v>0</v>
      </c>
      <c r="G50" s="52">
        <f t="shared" si="2"/>
        <v>0</v>
      </c>
      <c r="H50" s="52">
        <f t="shared" si="2"/>
        <v>0</v>
      </c>
      <c r="I50" s="52">
        <f t="shared" si="2"/>
        <v>0</v>
      </c>
      <c r="J50" s="52">
        <f t="shared" si="2"/>
        <v>0</v>
      </c>
      <c r="K50" s="52">
        <f t="shared" si="2"/>
        <v>0</v>
      </c>
      <c r="L50" s="52">
        <f t="shared" si="2"/>
        <v>0</v>
      </c>
      <c r="M50" s="52">
        <f t="shared" si="2"/>
        <v>0</v>
      </c>
      <c r="N50" s="52">
        <f t="shared" si="2"/>
        <v>0</v>
      </c>
      <c r="O50" s="52">
        <f t="shared" si="2"/>
        <v>0</v>
      </c>
      <c r="P50" s="52">
        <f t="shared" si="2"/>
        <v>0.32733968202928593</v>
      </c>
      <c r="Q50" s="52">
        <f t="shared" si="2"/>
        <v>0.39047775466677082</v>
      </c>
      <c r="R50" s="52">
        <f>(R6/R$35)*100</f>
        <v>0.47363506873819988</v>
      </c>
    </row>
    <row r="51" spans="1:18">
      <c r="A51" s="43" t="s">
        <v>454</v>
      </c>
      <c r="B51" s="52">
        <f t="shared" ref="B51:Q51" si="3">(B7/B$35)*100</f>
        <v>0.19006488174006866</v>
      </c>
      <c r="C51" s="52">
        <f t="shared" si="3"/>
        <v>0.18879211439132512</v>
      </c>
      <c r="D51" s="52">
        <f t="shared" si="3"/>
        <v>0.18829844826978243</v>
      </c>
      <c r="E51" s="52">
        <f t="shared" si="3"/>
        <v>0.18384054458511012</v>
      </c>
      <c r="F51" s="52">
        <f t="shared" si="3"/>
        <v>0.18221576946616458</v>
      </c>
      <c r="G51" s="52">
        <f t="shared" si="3"/>
        <v>0.16151714482902912</v>
      </c>
      <c r="H51" s="52">
        <f t="shared" si="3"/>
        <v>0.15341067497018956</v>
      </c>
      <c r="I51" s="52">
        <f t="shared" si="3"/>
        <v>0.1139715114392429</v>
      </c>
      <c r="J51" s="52">
        <f t="shared" si="3"/>
        <v>7.2995216785655626E-2</v>
      </c>
      <c r="K51" s="52">
        <f t="shared" si="3"/>
        <v>3.6938932493387457E-2</v>
      </c>
      <c r="L51" s="52">
        <f t="shared" si="3"/>
        <v>6.8966152779648092E-3</v>
      </c>
      <c r="M51" s="52">
        <f t="shared" si="3"/>
        <v>4.8255150527684262E-4</v>
      </c>
      <c r="N51" s="52">
        <f t="shared" si="3"/>
        <v>6.3095778603222468E-4</v>
      </c>
      <c r="O51" s="52">
        <f t="shared" si="3"/>
        <v>2.7306980607575354E-3</v>
      </c>
      <c r="P51" s="52">
        <f t="shared" si="3"/>
        <v>3.4451771825915198E-3</v>
      </c>
      <c r="Q51" s="52">
        <f t="shared" si="3"/>
        <v>4.3414492400741037E-3</v>
      </c>
      <c r="R51" s="52">
        <f>(R7/R$35)*100</f>
        <v>4.325738298156947E-3</v>
      </c>
    </row>
    <row r="52" spans="1:18">
      <c r="A52" s="43" t="s">
        <v>455</v>
      </c>
      <c r="B52" s="52">
        <f t="shared" ref="B52:Q52" si="4">(B8/B$35)*100</f>
        <v>8.7678027119819941E-3</v>
      </c>
      <c r="C52" s="52">
        <f t="shared" si="4"/>
        <v>8.3481024807703468E-3</v>
      </c>
      <c r="D52" s="52">
        <f t="shared" si="4"/>
        <v>7.7576139736614484E-3</v>
      </c>
      <c r="E52" s="52">
        <f t="shared" si="4"/>
        <v>7.1405390313575446E-3</v>
      </c>
      <c r="F52" s="52">
        <f t="shared" si="4"/>
        <v>7.1772231359394627E-3</v>
      </c>
      <c r="G52" s="52">
        <f t="shared" si="4"/>
        <v>7.3720061756348872E-3</v>
      </c>
      <c r="H52" s="52">
        <f t="shared" si="4"/>
        <v>8.1652289243303953E-3</v>
      </c>
      <c r="I52" s="52">
        <f t="shared" si="4"/>
        <v>8.4543261326458577E-3</v>
      </c>
      <c r="J52" s="52">
        <f t="shared" si="4"/>
        <v>8.2457559702314685E-3</v>
      </c>
      <c r="K52" s="52">
        <f t="shared" si="4"/>
        <v>8.1487602152794641E-3</v>
      </c>
      <c r="L52" s="52">
        <f t="shared" si="4"/>
        <v>7.9667797176490029E-3</v>
      </c>
      <c r="M52" s="52">
        <f t="shared" si="4"/>
        <v>7.7775948497561696E-3</v>
      </c>
      <c r="N52" s="52">
        <f t="shared" si="4"/>
        <v>7.6503631556407237E-3</v>
      </c>
      <c r="O52" s="52">
        <f t="shared" si="4"/>
        <v>7.298411180570139E-3</v>
      </c>
      <c r="P52" s="52">
        <f t="shared" si="4"/>
        <v>7.2492269883696562E-3</v>
      </c>
      <c r="Q52" s="52">
        <f t="shared" si="4"/>
        <v>6.753365484559716E-3</v>
      </c>
      <c r="R52" s="52">
        <f>(R8/R$35)*100</f>
        <v>6.3222328973063079E-3</v>
      </c>
    </row>
    <row r="53" spans="1:18">
      <c r="A53" s="43" t="s">
        <v>456</v>
      </c>
      <c r="B53" s="52">
        <f t="shared" ref="B53:Q53" si="5">(B9/B$35)*100</f>
        <v>0</v>
      </c>
      <c r="C53" s="52">
        <f t="shared" si="5"/>
        <v>4.4642259255456401E-5</v>
      </c>
      <c r="D53" s="52">
        <f t="shared" si="5"/>
        <v>4.1484566704071919E-5</v>
      </c>
      <c r="E53" s="52">
        <f t="shared" si="5"/>
        <v>1.133418893866277E-4</v>
      </c>
      <c r="F53" s="52">
        <f t="shared" si="5"/>
        <v>1.78537888953718E-4</v>
      </c>
      <c r="G53" s="52">
        <f t="shared" si="5"/>
        <v>4.2125749575056503E-4</v>
      </c>
      <c r="H53" s="52">
        <f t="shared" si="5"/>
        <v>8.0916683033904833E-4</v>
      </c>
      <c r="I53" s="52">
        <f t="shared" si="5"/>
        <v>7.5549297355558746E-4</v>
      </c>
      <c r="J53" s="52">
        <f t="shared" si="5"/>
        <v>8.4485204613027353E-4</v>
      </c>
      <c r="K53" s="52">
        <f t="shared" si="5"/>
        <v>1.9975560060801799E-3</v>
      </c>
      <c r="L53" s="52">
        <f t="shared" si="5"/>
        <v>1.8430609794561127E-3</v>
      </c>
      <c r="M53" s="52">
        <f t="shared" si="5"/>
        <v>1.2773422198504658E-3</v>
      </c>
      <c r="N53" s="52">
        <f t="shared" si="5"/>
        <v>1.3933651108211627E-3</v>
      </c>
      <c r="O53" s="52">
        <f t="shared" si="5"/>
        <v>1.2412263912534251E-3</v>
      </c>
      <c r="P53" s="52">
        <f t="shared" si="5"/>
        <v>9.5699366183097767E-4</v>
      </c>
      <c r="Q53" s="52">
        <f t="shared" si="5"/>
        <v>1.0796196522935601E-3</v>
      </c>
      <c r="R53" s="52">
        <f>(R9/R$35)*100</f>
        <v>7.09864746364217E-4</v>
      </c>
    </row>
    <row r="54" spans="1:18">
      <c r="A54" s="43" t="s">
        <v>457</v>
      </c>
      <c r="B54" s="52">
        <f t="shared" ref="B54:Q54" si="6">(B11/B$35)*100</f>
        <v>0</v>
      </c>
      <c r="C54" s="52">
        <f t="shared" si="6"/>
        <v>0</v>
      </c>
      <c r="D54" s="52">
        <f t="shared" si="6"/>
        <v>0</v>
      </c>
      <c r="E54" s="52">
        <f t="shared" si="6"/>
        <v>0</v>
      </c>
      <c r="F54" s="52">
        <f t="shared" si="6"/>
        <v>0</v>
      </c>
      <c r="G54" s="52">
        <f t="shared" si="6"/>
        <v>0</v>
      </c>
      <c r="H54" s="52">
        <f t="shared" si="6"/>
        <v>0</v>
      </c>
      <c r="I54" s="52">
        <f t="shared" si="6"/>
        <v>0</v>
      </c>
      <c r="J54" s="52">
        <f t="shared" si="6"/>
        <v>0</v>
      </c>
      <c r="K54" s="52">
        <f t="shared" si="6"/>
        <v>0</v>
      </c>
      <c r="L54" s="52">
        <f t="shared" si="6"/>
        <v>0</v>
      </c>
      <c r="M54" s="52">
        <f t="shared" si="6"/>
        <v>0</v>
      </c>
      <c r="N54" s="52">
        <f t="shared" si="6"/>
        <v>0</v>
      </c>
      <c r="O54" s="52">
        <f t="shared" si="6"/>
        <v>0</v>
      </c>
      <c r="P54" s="52">
        <f t="shared" si="6"/>
        <v>0</v>
      </c>
      <c r="Q54" s="52">
        <f t="shared" si="6"/>
        <v>0</v>
      </c>
      <c r="R54" s="52">
        <f t="shared" ref="R54:R77" si="7">(R11/R$35)*100</f>
        <v>0</v>
      </c>
    </row>
    <row r="55" spans="1:18">
      <c r="A55" s="43" t="s">
        <v>460</v>
      </c>
      <c r="B55" s="52">
        <f t="shared" ref="B55:Q55" si="8">(B12/B$35)*100</f>
        <v>4.9827949838586192E-3</v>
      </c>
      <c r="C55" s="52">
        <f t="shared" si="8"/>
        <v>5.9820627402311574E-3</v>
      </c>
      <c r="D55" s="52">
        <f t="shared" si="8"/>
        <v>6.8864380728759387E-3</v>
      </c>
      <c r="E55" s="52">
        <f t="shared" si="8"/>
        <v>8.4250804444059926E-3</v>
      </c>
      <c r="F55" s="52">
        <f t="shared" si="8"/>
        <v>1.0105244514780438E-2</v>
      </c>
      <c r="G55" s="52">
        <f t="shared" si="8"/>
        <v>1.1725000298390726E-2</v>
      </c>
      <c r="H55" s="52">
        <f t="shared" si="8"/>
        <v>1.3719055805293864E-2</v>
      </c>
      <c r="I55" s="52">
        <f t="shared" si="8"/>
        <v>1.4570221632857757E-2</v>
      </c>
      <c r="J55" s="52">
        <f t="shared" si="8"/>
        <v>1.4261102538679018E-2</v>
      </c>
      <c r="K55" s="52">
        <f t="shared" si="8"/>
        <v>1.5726790143107447E-2</v>
      </c>
      <c r="L55" s="52">
        <f t="shared" si="8"/>
        <v>1.5814652275333095E-2</v>
      </c>
      <c r="M55" s="52">
        <f t="shared" si="8"/>
        <v>1.5413262786195621E-2</v>
      </c>
      <c r="N55" s="52">
        <f t="shared" si="8"/>
        <v>1.4512029078741167E-2</v>
      </c>
      <c r="O55" s="52">
        <f t="shared" si="8"/>
        <v>1.3703139359437814E-2</v>
      </c>
      <c r="P55" s="52">
        <f t="shared" si="8"/>
        <v>1.3421836107179461E-2</v>
      </c>
      <c r="Q55" s="52">
        <f t="shared" si="8"/>
        <v>1.3391877814620116E-2</v>
      </c>
      <c r="R55" s="52">
        <f t="shared" si="7"/>
        <v>1.3176864354385776E-2</v>
      </c>
    </row>
    <row r="56" spans="1:18">
      <c r="A56" s="43" t="s">
        <v>459</v>
      </c>
      <c r="B56" s="52">
        <f t="shared" ref="B56:Q56" si="9">(B13/B$35)*100</f>
        <v>5.2702639252350772E-4</v>
      </c>
      <c r="C56" s="52">
        <f t="shared" si="9"/>
        <v>4.9106485181002045E-4</v>
      </c>
      <c r="D56" s="52">
        <f t="shared" si="9"/>
        <v>4.5633023374479112E-4</v>
      </c>
      <c r="E56" s="52">
        <f t="shared" si="9"/>
        <v>4.1558692775096824E-4</v>
      </c>
      <c r="F56" s="52">
        <f t="shared" si="9"/>
        <v>3.9278335569817958E-4</v>
      </c>
      <c r="G56" s="52">
        <f t="shared" si="9"/>
        <v>3.8615270443801791E-4</v>
      </c>
      <c r="H56" s="52">
        <f t="shared" si="9"/>
        <v>4.0458341516952417E-4</v>
      </c>
      <c r="I56" s="52">
        <f t="shared" si="9"/>
        <v>3.9573441471959337E-4</v>
      </c>
      <c r="J56" s="52">
        <f t="shared" si="9"/>
        <v>3.7173490029732034E-4</v>
      </c>
      <c r="K56" s="52">
        <f t="shared" si="9"/>
        <v>3.4877962010923779E-4</v>
      </c>
      <c r="L56" s="52">
        <f t="shared" si="9"/>
        <v>3.2699468990350384E-4</v>
      </c>
      <c r="M56" s="52">
        <f t="shared" si="9"/>
        <v>3.122392092967805E-4</v>
      </c>
      <c r="N56" s="52">
        <f t="shared" si="9"/>
        <v>2.8918898526476957E-4</v>
      </c>
      <c r="O56" s="52">
        <f t="shared" si="9"/>
        <v>2.7306980607575353E-4</v>
      </c>
      <c r="P56" s="52">
        <f t="shared" si="9"/>
        <v>2.3924841545774442E-4</v>
      </c>
      <c r="Q56" s="52">
        <f t="shared" si="9"/>
        <v>2.2970630899862981E-4</v>
      </c>
      <c r="R56" s="52">
        <f t="shared" si="7"/>
        <v>2.2183273323881779E-4</v>
      </c>
    </row>
    <row r="57" spans="1:18">
      <c r="A57" s="43" t="s">
        <v>461</v>
      </c>
      <c r="B57" s="52">
        <f t="shared" ref="B57:Q57" si="10">(B14/B$35)*100</f>
        <v>4.3120341206468824E-3</v>
      </c>
      <c r="C57" s="52">
        <f t="shared" si="10"/>
        <v>4.017803332991076E-3</v>
      </c>
      <c r="D57" s="52">
        <f t="shared" si="10"/>
        <v>3.7336110033664724E-3</v>
      </c>
      <c r="E57" s="52">
        <f t="shared" si="10"/>
        <v>3.4002566815988307E-3</v>
      </c>
      <c r="F57" s="52">
        <f t="shared" si="10"/>
        <v>3.2136820011669236E-3</v>
      </c>
      <c r="G57" s="52">
        <f t="shared" si="10"/>
        <v>3.1594312181292376E-3</v>
      </c>
      <c r="H57" s="52">
        <f t="shared" si="10"/>
        <v>3.3102279422961064E-3</v>
      </c>
      <c r="I57" s="52">
        <f t="shared" si="10"/>
        <v>3.2378270295239458E-3</v>
      </c>
      <c r="J57" s="52">
        <f t="shared" si="10"/>
        <v>3.0414673660689845E-3</v>
      </c>
      <c r="K57" s="52">
        <f t="shared" si="10"/>
        <v>2.8536514372574E-3</v>
      </c>
      <c r="L57" s="52">
        <f t="shared" si="10"/>
        <v>2.6754110992104861E-3</v>
      </c>
      <c r="M57" s="52">
        <f t="shared" si="10"/>
        <v>2.497913674374244E-3</v>
      </c>
      <c r="N57" s="52">
        <f t="shared" si="10"/>
        <v>2.2609320666154716E-3</v>
      </c>
      <c r="O57" s="52">
        <f t="shared" si="10"/>
        <v>2.1349093929558913E-3</v>
      </c>
      <c r="P57" s="52">
        <f t="shared" si="10"/>
        <v>2.0096866898450532E-3</v>
      </c>
      <c r="Q57" s="52">
        <f t="shared" si="10"/>
        <v>1.8376504719890385E-3</v>
      </c>
      <c r="R57" s="52">
        <f t="shared" si="7"/>
        <v>1.6859287726150151E-3</v>
      </c>
    </row>
    <row r="58" spans="1:18">
      <c r="A58" s="43" t="s">
        <v>462</v>
      </c>
      <c r="B58" s="52">
        <f t="shared" ref="B58:Q58" si="11">(B15/B$35)*100</f>
        <v>0.35435338173671488</v>
      </c>
      <c r="C58" s="52">
        <f t="shared" si="11"/>
        <v>0.53311786002866035</v>
      </c>
      <c r="D58" s="52">
        <f t="shared" si="11"/>
        <v>0.73095806532574725</v>
      </c>
      <c r="E58" s="52">
        <f t="shared" si="11"/>
        <v>0.93790413467434419</v>
      </c>
      <c r="F58" s="52">
        <f t="shared" si="11"/>
        <v>1.1604605706213762</v>
      </c>
      <c r="G58" s="52">
        <f t="shared" si="11"/>
        <v>1.3675422503715844</v>
      </c>
      <c r="H58" s="52">
        <f t="shared" si="11"/>
        <v>1.5221899291096295</v>
      </c>
      <c r="I58" s="52">
        <f t="shared" si="11"/>
        <v>1.6561125497456148</v>
      </c>
      <c r="J58" s="52">
        <f t="shared" si="11"/>
        <v>1.7720940637991713</v>
      </c>
      <c r="K58" s="52">
        <f t="shared" si="11"/>
        <v>1.8104833007488614</v>
      </c>
      <c r="L58" s="52">
        <f t="shared" si="11"/>
        <v>1.7749866303762014</v>
      </c>
      <c r="M58" s="52">
        <f t="shared" si="11"/>
        <v>1.6958279164561416</v>
      </c>
      <c r="N58" s="52">
        <f t="shared" si="11"/>
        <v>1.5828890558005921</v>
      </c>
      <c r="O58" s="52">
        <f t="shared" si="11"/>
        <v>1.5087851521520135</v>
      </c>
      <c r="P58" s="52">
        <f t="shared" si="11"/>
        <v>1.288304867556862</v>
      </c>
      <c r="Q58" s="52">
        <f t="shared" si="11"/>
        <v>1.2043272074489162</v>
      </c>
      <c r="R58" s="52">
        <f t="shared" si="7"/>
        <v>1.1347631636098485</v>
      </c>
    </row>
    <row r="59" spans="1:18">
      <c r="A59" s="43" t="s">
        <v>463</v>
      </c>
      <c r="B59" s="52">
        <f t="shared" ref="B59:Q59" si="12">(B16/B$35)*100</f>
        <v>0.53996249488544845</v>
      </c>
      <c r="C59" s="52">
        <f t="shared" si="12"/>
        <v>0.55311759217510481</v>
      </c>
      <c r="D59" s="52">
        <f t="shared" si="12"/>
        <v>0.55788445303635914</v>
      </c>
      <c r="E59" s="52">
        <f t="shared" si="12"/>
        <v>0.54517448794967915</v>
      </c>
      <c r="F59" s="52">
        <f t="shared" si="12"/>
        <v>0.55825227118048537</v>
      </c>
      <c r="G59" s="52">
        <f t="shared" si="12"/>
        <v>0.58937434134635303</v>
      </c>
      <c r="H59" s="52">
        <f t="shared" si="12"/>
        <v>0.65811009523893593</v>
      </c>
      <c r="I59" s="52">
        <f t="shared" si="12"/>
        <v>0.69929868666540507</v>
      </c>
      <c r="J59" s="52">
        <f t="shared" si="12"/>
        <v>0.73400745767798159</v>
      </c>
      <c r="K59" s="52">
        <f t="shared" si="12"/>
        <v>0.77647855607773852</v>
      </c>
      <c r="L59" s="52">
        <f t="shared" si="12"/>
        <v>0.84765941659985578</v>
      </c>
      <c r="M59" s="52">
        <f t="shared" si="12"/>
        <v>0.90892833826292807</v>
      </c>
      <c r="N59" s="52">
        <f t="shared" si="12"/>
        <v>1.0411066368609219</v>
      </c>
      <c r="O59" s="52">
        <f t="shared" si="12"/>
        <v>1.1233098840843498</v>
      </c>
      <c r="P59" s="52">
        <f t="shared" si="12"/>
        <v>1.179183665266585</v>
      </c>
      <c r="Q59" s="52">
        <f t="shared" si="12"/>
        <v>1.1889828260078077</v>
      </c>
      <c r="R59" s="52">
        <f t="shared" si="7"/>
        <v>1.1817695197831541</v>
      </c>
    </row>
    <row r="60" spans="1:18">
      <c r="A60" s="43" t="s">
        <v>464</v>
      </c>
      <c r="B60" s="52">
        <f t="shared" ref="B60:Q60" si="13">(B17/B$35)*100</f>
        <v>1.149875765505835E-3</v>
      </c>
      <c r="C60" s="52">
        <f t="shared" si="13"/>
        <v>6.2499162957638959E-4</v>
      </c>
      <c r="D60" s="52">
        <f t="shared" si="13"/>
        <v>3.3187653363257535E-4</v>
      </c>
      <c r="E60" s="52">
        <f t="shared" si="13"/>
        <v>1.133418893866277E-4</v>
      </c>
      <c r="F60" s="52">
        <f t="shared" si="13"/>
        <v>3.5707577790743597E-5</v>
      </c>
      <c r="G60" s="52">
        <f t="shared" si="13"/>
        <v>3.5104791312547085E-5</v>
      </c>
      <c r="H60" s="52">
        <f t="shared" si="13"/>
        <v>3.678031046995674E-5</v>
      </c>
      <c r="I60" s="52">
        <f t="shared" si="13"/>
        <v>0</v>
      </c>
      <c r="J60" s="52">
        <f t="shared" si="13"/>
        <v>0</v>
      </c>
      <c r="K60" s="52">
        <f t="shared" si="13"/>
        <v>0</v>
      </c>
      <c r="L60" s="52">
        <f t="shared" si="13"/>
        <v>0</v>
      </c>
      <c r="M60" s="52">
        <f t="shared" si="13"/>
        <v>0</v>
      </c>
      <c r="N60" s="52">
        <f t="shared" si="13"/>
        <v>0</v>
      </c>
      <c r="O60" s="52">
        <f t="shared" si="13"/>
        <v>0</v>
      </c>
      <c r="P60" s="52">
        <f t="shared" si="13"/>
        <v>0</v>
      </c>
      <c r="Q60" s="52">
        <f t="shared" si="13"/>
        <v>0</v>
      </c>
      <c r="R60" s="52">
        <f t="shared" si="7"/>
        <v>0</v>
      </c>
    </row>
    <row r="61" spans="1:18">
      <c r="A61" s="43" t="s">
        <v>465</v>
      </c>
      <c r="B61" s="52">
        <f t="shared" ref="B61:Q61" si="14">(B18/B$35)*100</f>
        <v>2.539308982158719E-3</v>
      </c>
      <c r="C61" s="52">
        <f t="shared" si="14"/>
        <v>1.4731945554300613E-3</v>
      </c>
      <c r="D61" s="52">
        <f t="shared" si="14"/>
        <v>1.2445370011221575E-3</v>
      </c>
      <c r="E61" s="52">
        <f t="shared" si="14"/>
        <v>1.0956382640707344E-3</v>
      </c>
      <c r="F61" s="52">
        <f t="shared" si="14"/>
        <v>1.0355197559315642E-3</v>
      </c>
      <c r="G61" s="52">
        <f t="shared" si="14"/>
        <v>1.0180389480638655E-3</v>
      </c>
      <c r="H61" s="52">
        <f t="shared" si="14"/>
        <v>1.0298486931587887E-3</v>
      </c>
      <c r="I61" s="52">
        <f t="shared" si="14"/>
        <v>1.007323964740783E-3</v>
      </c>
      <c r="J61" s="52">
        <f t="shared" si="14"/>
        <v>9.1244020982069536E-4</v>
      </c>
      <c r="K61" s="52">
        <f t="shared" si="14"/>
        <v>8.5609543117721998E-4</v>
      </c>
      <c r="L61" s="52">
        <f t="shared" si="14"/>
        <v>8.0262332976314586E-4</v>
      </c>
      <c r="M61" s="52">
        <f t="shared" si="14"/>
        <v>7.9479071457362312E-4</v>
      </c>
      <c r="N61" s="52">
        <f t="shared" si="14"/>
        <v>7.3611741703759543E-4</v>
      </c>
      <c r="O61" s="52">
        <f t="shared" si="14"/>
        <v>7.6956036257712357E-4</v>
      </c>
      <c r="P61" s="52">
        <f t="shared" si="14"/>
        <v>8.3736945410210544E-4</v>
      </c>
      <c r="Q61" s="52">
        <f t="shared" si="14"/>
        <v>8.0397208149520438E-4</v>
      </c>
      <c r="R61" s="52">
        <f t="shared" si="7"/>
        <v>7.7641456633586233E-4</v>
      </c>
    </row>
    <row r="62" spans="1:18">
      <c r="A62" s="43" t="s">
        <v>466</v>
      </c>
      <c r="B62" s="52">
        <f t="shared" ref="B62:Q62" si="15">(B19/B$35)*100</f>
        <v>7.6658384367055674E-4</v>
      </c>
      <c r="C62" s="52">
        <f t="shared" si="15"/>
        <v>6.6963388883184601E-4</v>
      </c>
      <c r="D62" s="52">
        <f t="shared" si="15"/>
        <v>5.8078393385700678E-4</v>
      </c>
      <c r="E62" s="52">
        <f t="shared" si="15"/>
        <v>4.9114818734205328E-4</v>
      </c>
      <c r="F62" s="52">
        <f t="shared" si="15"/>
        <v>4.2849093348892316E-4</v>
      </c>
      <c r="G62" s="52">
        <f t="shared" si="15"/>
        <v>4.2125749575056503E-4</v>
      </c>
      <c r="H62" s="52">
        <f t="shared" si="15"/>
        <v>4.4136372563948086E-4</v>
      </c>
      <c r="I62" s="52">
        <f t="shared" si="15"/>
        <v>4.3171027060319282E-4</v>
      </c>
      <c r="J62" s="52">
        <f t="shared" si="15"/>
        <v>4.0552898214253125E-4</v>
      </c>
      <c r="K62" s="52">
        <f t="shared" si="15"/>
        <v>3.8048685830098663E-4</v>
      </c>
      <c r="L62" s="52">
        <f t="shared" si="15"/>
        <v>3.5672147989473149E-4</v>
      </c>
      <c r="M62" s="52">
        <f t="shared" si="15"/>
        <v>3.9739535728681156E-4</v>
      </c>
      <c r="N62" s="52">
        <f t="shared" si="15"/>
        <v>1.8402935425939886E-4</v>
      </c>
      <c r="O62" s="52">
        <f t="shared" si="15"/>
        <v>1.7377169477547953E-4</v>
      </c>
      <c r="P62" s="52">
        <f t="shared" si="15"/>
        <v>1.6747389082042108E-4</v>
      </c>
      <c r="Q62" s="52">
        <f t="shared" si="15"/>
        <v>1.6079441629904086E-4</v>
      </c>
      <c r="R62" s="52">
        <f t="shared" si="7"/>
        <v>1.5528291326717247E-4</v>
      </c>
    </row>
    <row r="63" spans="1:18">
      <c r="A63" s="43" t="s">
        <v>467</v>
      </c>
      <c r="B63" s="52">
        <f t="shared" ref="B63:Q63" si="16">(B20/B$35)*100</f>
        <v>0</v>
      </c>
      <c r="C63" s="52">
        <f t="shared" si="16"/>
        <v>0</v>
      </c>
      <c r="D63" s="52">
        <f t="shared" si="16"/>
        <v>0</v>
      </c>
      <c r="E63" s="52">
        <f t="shared" si="16"/>
        <v>0</v>
      </c>
      <c r="F63" s="52">
        <f t="shared" si="16"/>
        <v>0</v>
      </c>
      <c r="G63" s="52">
        <f t="shared" si="16"/>
        <v>0</v>
      </c>
      <c r="H63" s="52">
        <f t="shared" si="16"/>
        <v>0</v>
      </c>
      <c r="I63" s="52">
        <f t="shared" si="16"/>
        <v>0</v>
      </c>
      <c r="J63" s="52">
        <f t="shared" si="16"/>
        <v>0</v>
      </c>
      <c r="K63" s="52">
        <f t="shared" si="16"/>
        <v>0</v>
      </c>
      <c r="L63" s="52">
        <f t="shared" si="16"/>
        <v>0</v>
      </c>
      <c r="M63" s="52">
        <f t="shared" si="16"/>
        <v>0</v>
      </c>
      <c r="N63" s="52">
        <f t="shared" si="16"/>
        <v>0</v>
      </c>
      <c r="O63" s="52">
        <f t="shared" si="16"/>
        <v>0</v>
      </c>
      <c r="P63" s="52">
        <f t="shared" si="16"/>
        <v>0</v>
      </c>
      <c r="Q63" s="52">
        <f t="shared" si="16"/>
        <v>0</v>
      </c>
      <c r="R63" s="52">
        <f t="shared" si="7"/>
        <v>0</v>
      </c>
    </row>
    <row r="64" spans="1:18">
      <c r="A64" s="43" t="s">
        <v>468</v>
      </c>
      <c r="B64" s="52">
        <f t="shared" ref="B64:Q64" si="17">(B21/B$35)*100</f>
        <v>0.3711224033170083</v>
      </c>
      <c r="C64" s="52">
        <f t="shared" si="17"/>
        <v>0.34941496319245724</v>
      </c>
      <c r="D64" s="52">
        <f t="shared" si="17"/>
        <v>0.33175207993246314</v>
      </c>
      <c r="E64" s="52">
        <f t="shared" si="17"/>
        <v>0.30519192748839286</v>
      </c>
      <c r="F64" s="52">
        <f t="shared" si="17"/>
        <v>0.29476605466258837</v>
      </c>
      <c r="G64" s="52">
        <f t="shared" si="17"/>
        <v>0.30541168441915961</v>
      </c>
      <c r="H64" s="52">
        <f t="shared" si="17"/>
        <v>0.33646628017916425</v>
      </c>
      <c r="I64" s="52">
        <f t="shared" si="17"/>
        <v>0.34619566116787703</v>
      </c>
      <c r="J64" s="52">
        <f t="shared" si="17"/>
        <v>0.34061055091788106</v>
      </c>
      <c r="K64" s="52">
        <f t="shared" si="17"/>
        <v>0.33375038920634881</v>
      </c>
      <c r="L64" s="52">
        <f t="shared" si="17"/>
        <v>0.32535971645398637</v>
      </c>
      <c r="M64" s="52">
        <f t="shared" si="17"/>
        <v>0.31558868445105509</v>
      </c>
      <c r="N64" s="52">
        <f t="shared" si="17"/>
        <v>0.30117718319938186</v>
      </c>
      <c r="O64" s="52">
        <f t="shared" si="17"/>
        <v>0.29094346610980287</v>
      </c>
      <c r="P64" s="52">
        <f t="shared" si="17"/>
        <v>0.28568653289809265</v>
      </c>
      <c r="Q64" s="52">
        <f t="shared" si="17"/>
        <v>0.28106863969072343</v>
      </c>
      <c r="R64" s="52">
        <f t="shared" si="7"/>
        <v>0.28101770646693436</v>
      </c>
    </row>
    <row r="65" spans="1:18">
      <c r="A65" s="43" t="s">
        <v>470</v>
      </c>
      <c r="B65" s="52">
        <f t="shared" ref="B65:Q65" si="18">(B22/B$35)*100</f>
        <v>94.161362066173439</v>
      </c>
      <c r="C65" s="52">
        <f t="shared" si="18"/>
        <v>93.993428659437598</v>
      </c>
      <c r="D65" s="52">
        <f t="shared" si="18"/>
        <v>93.902473932135393</v>
      </c>
      <c r="E65" s="52">
        <f t="shared" si="18"/>
        <v>93.907722322949581</v>
      </c>
      <c r="F65" s="52">
        <f t="shared" si="18"/>
        <v>93.70061195646818</v>
      </c>
      <c r="G65" s="52">
        <f t="shared" si="18"/>
        <v>93.348730294803019</v>
      </c>
      <c r="H65" s="52">
        <f t="shared" si="18"/>
        <v>92.801578316682892</v>
      </c>
      <c r="I65" s="52">
        <f t="shared" si="18"/>
        <v>92.441940364982258</v>
      </c>
      <c r="J65" s="52">
        <f t="shared" si="18"/>
        <v>92.27115830567287</v>
      </c>
      <c r="K65" s="52">
        <f t="shared" si="18"/>
        <v>92.233121761501963</v>
      </c>
      <c r="L65" s="52">
        <f t="shared" si="18"/>
        <v>92.310303691859232</v>
      </c>
      <c r="M65" s="52">
        <f t="shared" si="18"/>
        <v>92.453802789715411</v>
      </c>
      <c r="N65" s="52">
        <f t="shared" si="18"/>
        <v>92.665273476821895</v>
      </c>
      <c r="O65" s="52">
        <f t="shared" si="18"/>
        <v>92.781350027331811</v>
      </c>
      <c r="P65" s="52">
        <f t="shared" si="18"/>
        <v>92.707995394946494</v>
      </c>
      <c r="Q65" s="52">
        <f t="shared" si="18"/>
        <v>92.819242956917435</v>
      </c>
      <c r="R65" s="52">
        <f t="shared" si="7"/>
        <v>92.81415008892165</v>
      </c>
    </row>
    <row r="66" spans="1:18">
      <c r="A66" s="43" t="s">
        <v>472</v>
      </c>
      <c r="B66" s="52">
        <f t="shared" ref="B66:Q66" si="19">(B23/B$35)*100</f>
        <v>2.178487549241034</v>
      </c>
      <c r="C66" s="52">
        <f t="shared" si="19"/>
        <v>2.2187649272554384</v>
      </c>
      <c r="D66" s="52">
        <f t="shared" si="19"/>
        <v>2.2255225499733462</v>
      </c>
      <c r="E66" s="52">
        <f t="shared" si="19"/>
        <v>2.1917676763288112</v>
      </c>
      <c r="F66" s="52">
        <f t="shared" si="19"/>
        <v>2.2339017741667102</v>
      </c>
      <c r="G66" s="52">
        <f t="shared" si="19"/>
        <v>2.3254817957083689</v>
      </c>
      <c r="H66" s="52">
        <f t="shared" si="19"/>
        <v>2.5090792196395086</v>
      </c>
      <c r="I66" s="52">
        <f t="shared" si="19"/>
        <v>2.6228197731938141</v>
      </c>
      <c r="J66" s="52">
        <f t="shared" si="19"/>
        <v>2.6712531994546986</v>
      </c>
      <c r="K66" s="52">
        <f t="shared" si="19"/>
        <v>2.7375712382374076</v>
      </c>
      <c r="L66" s="52">
        <f t="shared" si="19"/>
        <v>2.732486535993643</v>
      </c>
      <c r="M66" s="52">
        <f t="shared" si="19"/>
        <v>2.6982860905947872</v>
      </c>
      <c r="N66" s="52">
        <f t="shared" si="19"/>
        <v>2.6302526907063339</v>
      </c>
      <c r="O66" s="52">
        <f t="shared" si="19"/>
        <v>2.6172251440691472</v>
      </c>
      <c r="P66" s="52">
        <f t="shared" si="19"/>
        <v>2.5143094477285279</v>
      </c>
      <c r="Q66" s="52">
        <f t="shared" si="19"/>
        <v>2.4919229519098356</v>
      </c>
      <c r="R66" s="52">
        <f t="shared" si="7"/>
        <v>2.5542264570583959</v>
      </c>
    </row>
    <row r="67" spans="1:18">
      <c r="A67" s="43" t="s">
        <v>474</v>
      </c>
      <c r="B67" s="52">
        <f t="shared" ref="B67:Q67" si="20">(B24/B$35)*100</f>
        <v>1.0621019154055564</v>
      </c>
      <c r="C67" s="52">
        <f t="shared" si="20"/>
        <v>1.0940032053142146</v>
      </c>
      <c r="D67" s="52">
        <f t="shared" si="20"/>
        <v>1.0906292586500508</v>
      </c>
      <c r="E67" s="52">
        <f t="shared" si="20"/>
        <v>1.05389066814666</v>
      </c>
      <c r="F67" s="52">
        <f t="shared" si="20"/>
        <v>1.0654069985424166</v>
      </c>
      <c r="G67" s="52">
        <f t="shared" si="20"/>
        <v>1.113418666060056</v>
      </c>
      <c r="H67" s="52">
        <f t="shared" si="20"/>
        <v>1.2086377823532484</v>
      </c>
      <c r="I67" s="52">
        <f t="shared" si="20"/>
        <v>1.2649830445791221</v>
      </c>
      <c r="J67" s="52">
        <f t="shared" si="20"/>
        <v>1.2916773962876524</v>
      </c>
      <c r="K67" s="52">
        <f t="shared" si="20"/>
        <v>1.2821772979979416</v>
      </c>
      <c r="L67" s="52">
        <f t="shared" si="20"/>
        <v>1.2367830975850254</v>
      </c>
      <c r="M67" s="52">
        <f t="shared" si="20"/>
        <v>1.194598829386819</v>
      </c>
      <c r="N67" s="52">
        <f t="shared" si="20"/>
        <v>1.1119316483430393</v>
      </c>
      <c r="O67" s="52">
        <f t="shared" si="20"/>
        <v>1.0545955910645601</v>
      </c>
      <c r="P67" s="52">
        <f t="shared" si="20"/>
        <v>1.0090062673514912</v>
      </c>
      <c r="Q67" s="52">
        <f t="shared" si="20"/>
        <v>0.96299775921495567</v>
      </c>
      <c r="R67" s="52">
        <f t="shared" si="7"/>
        <v>0.91397304421725312</v>
      </c>
    </row>
    <row r="68" spans="1:18">
      <c r="A68" s="43" t="s">
        <v>476</v>
      </c>
      <c r="B68" s="52">
        <f t="shared" ref="B68:Q68" si="21">(B25/B$35)*100</f>
        <v>1.0061412948176058E-3</v>
      </c>
      <c r="C68" s="52">
        <f t="shared" si="21"/>
        <v>9.3748744436458439E-4</v>
      </c>
      <c r="D68" s="52">
        <f t="shared" si="21"/>
        <v>8.7117590078551017E-4</v>
      </c>
      <c r="E68" s="52">
        <f t="shared" si="21"/>
        <v>7.9339322570639377E-4</v>
      </c>
      <c r="F68" s="52">
        <f t="shared" si="21"/>
        <v>7.1415155581487199E-4</v>
      </c>
      <c r="G68" s="52">
        <f t="shared" si="21"/>
        <v>7.0209582625094171E-4</v>
      </c>
      <c r="H68" s="52">
        <f t="shared" si="21"/>
        <v>7.3560620939913484E-4</v>
      </c>
      <c r="I68" s="52">
        <f t="shared" si="21"/>
        <v>6.8354126178838857E-4</v>
      </c>
      <c r="J68" s="52">
        <f t="shared" si="21"/>
        <v>5.7449939136858599E-4</v>
      </c>
      <c r="K68" s="52">
        <f t="shared" si="21"/>
        <v>5.7073028745148002E-4</v>
      </c>
      <c r="L68" s="52">
        <f t="shared" si="21"/>
        <v>5.3508221984209731E-4</v>
      </c>
      <c r="M68" s="52">
        <f t="shared" si="21"/>
        <v>4.8255150527684262E-4</v>
      </c>
      <c r="N68" s="52">
        <f t="shared" si="21"/>
        <v>5.2579815502685383E-4</v>
      </c>
      <c r="O68" s="52">
        <f t="shared" si="21"/>
        <v>4.9649055650137009E-4</v>
      </c>
      <c r="P68" s="52">
        <f t="shared" si="21"/>
        <v>4.3064714782393998E-4</v>
      </c>
      <c r="Q68" s="52">
        <f t="shared" si="21"/>
        <v>4.1347135619753365E-4</v>
      </c>
      <c r="R68" s="52">
        <f t="shared" si="7"/>
        <v>3.9929891982987202E-4</v>
      </c>
    </row>
    <row r="69" spans="1:18">
      <c r="A69" s="43" t="s">
        <v>478</v>
      </c>
      <c r="B69" s="52">
        <f t="shared" ref="B69:Q69" si="22">(B26/B$35)*100</f>
        <v>0.34869982588964449</v>
      </c>
      <c r="C69" s="52">
        <f t="shared" si="22"/>
        <v>0.33642406574911943</v>
      </c>
      <c r="D69" s="52">
        <f t="shared" si="22"/>
        <v>0.29877184940272594</v>
      </c>
      <c r="E69" s="52">
        <f t="shared" si="22"/>
        <v>0.26922476792303635</v>
      </c>
      <c r="F69" s="52">
        <f t="shared" si="22"/>
        <v>0.24156176375438043</v>
      </c>
      <c r="G69" s="52">
        <f t="shared" si="22"/>
        <v>0.21459558929360031</v>
      </c>
      <c r="H69" s="52">
        <f t="shared" si="22"/>
        <v>0.20501345055953887</v>
      </c>
      <c r="I69" s="52">
        <f t="shared" si="22"/>
        <v>0.23769247982294123</v>
      </c>
      <c r="J69" s="52">
        <f t="shared" si="22"/>
        <v>0.23108393165755239</v>
      </c>
      <c r="K69" s="52">
        <f t="shared" si="22"/>
        <v>0.17435810281642714</v>
      </c>
      <c r="L69" s="52">
        <f t="shared" si="22"/>
        <v>0.1513985414253223</v>
      </c>
      <c r="M69" s="52">
        <f t="shared" si="22"/>
        <v>0.14062118571420462</v>
      </c>
      <c r="N69" s="52">
        <f t="shared" si="22"/>
        <v>0.12095986556392771</v>
      </c>
      <c r="O69" s="52">
        <f t="shared" si="22"/>
        <v>0.10972441298680279</v>
      </c>
      <c r="P69" s="52">
        <f t="shared" si="22"/>
        <v>0.1046472569212174</v>
      </c>
      <c r="Q69" s="52">
        <f t="shared" si="22"/>
        <v>9.856697719131205E-2</v>
      </c>
      <c r="R69" s="52">
        <f t="shared" si="7"/>
        <v>9.4567294179708022E-2</v>
      </c>
    </row>
    <row r="70" spans="1:18">
      <c r="A70" s="43" t="s">
        <v>480</v>
      </c>
      <c r="B70" s="52">
        <f t="shared" ref="B70:Q70" si="23">(B27/B$35)*100</f>
        <v>5.6056443568409465E-3</v>
      </c>
      <c r="C70" s="52">
        <f t="shared" si="23"/>
        <v>5.2677865921438556E-3</v>
      </c>
      <c r="D70" s="52">
        <f t="shared" si="23"/>
        <v>4.7707251709682708E-3</v>
      </c>
      <c r="E70" s="52">
        <f t="shared" si="23"/>
        <v>4.0425273881230551E-3</v>
      </c>
      <c r="F70" s="52">
        <f t="shared" si="23"/>
        <v>3.8207108236095644E-3</v>
      </c>
      <c r="G70" s="52">
        <f t="shared" si="23"/>
        <v>3.6860030878174436E-3</v>
      </c>
      <c r="H70" s="52">
        <f t="shared" si="23"/>
        <v>3.9722735307553278E-3</v>
      </c>
      <c r="I70" s="52">
        <f t="shared" si="23"/>
        <v>4.1012475707303316E-3</v>
      </c>
      <c r="J70" s="52">
        <f t="shared" si="23"/>
        <v>4.2918483943417893E-3</v>
      </c>
      <c r="K70" s="52">
        <f t="shared" si="23"/>
        <v>4.470720585036593E-3</v>
      </c>
      <c r="L70" s="52">
        <f t="shared" si="23"/>
        <v>6.093991948201663E-3</v>
      </c>
      <c r="M70" s="52">
        <f t="shared" si="23"/>
        <v>6.5286380125690472E-3</v>
      </c>
      <c r="N70" s="52">
        <f t="shared" si="23"/>
        <v>6.9405356463544711E-3</v>
      </c>
      <c r="O70" s="52">
        <f t="shared" si="23"/>
        <v>6.3054300675673995E-3</v>
      </c>
      <c r="P70" s="52">
        <f t="shared" si="23"/>
        <v>5.9812103864436104E-3</v>
      </c>
      <c r="Q70" s="52">
        <f t="shared" si="23"/>
        <v>3.2158883259808175E-3</v>
      </c>
      <c r="R70" s="52">
        <f t="shared" si="7"/>
        <v>2.7729091654852224E-3</v>
      </c>
    </row>
    <row r="71" spans="1:18">
      <c r="A71" s="43" t="s">
        <v>482</v>
      </c>
      <c r="B71" s="52">
        <f t="shared" ref="B71:Q71" si="24">(B28/B$35)*100</f>
        <v>0.44428324889731707</v>
      </c>
      <c r="C71" s="52">
        <f t="shared" si="24"/>
        <v>0.42146756963076387</v>
      </c>
      <c r="D71" s="52">
        <f t="shared" si="24"/>
        <v>0.40057497609451848</v>
      </c>
      <c r="E71" s="52">
        <f t="shared" si="24"/>
        <v>0.37274369356282294</v>
      </c>
      <c r="F71" s="52">
        <f t="shared" si="24"/>
        <v>0.3535050201283616</v>
      </c>
      <c r="G71" s="52">
        <f t="shared" si="24"/>
        <v>0.34132388593189533</v>
      </c>
      <c r="H71" s="52">
        <f t="shared" si="24"/>
        <v>0.33569389365929514</v>
      </c>
      <c r="I71" s="52">
        <f t="shared" si="24"/>
        <v>0.30655026798415047</v>
      </c>
      <c r="J71" s="52">
        <f t="shared" si="24"/>
        <v>0.27670594214858718</v>
      </c>
      <c r="K71" s="52">
        <f t="shared" si="24"/>
        <v>0.25055059619119968</v>
      </c>
      <c r="L71" s="52">
        <f t="shared" si="24"/>
        <v>0.23151224045168073</v>
      </c>
      <c r="M71" s="52">
        <f t="shared" si="24"/>
        <v>0.21550182518010524</v>
      </c>
      <c r="N71" s="52">
        <f t="shared" si="24"/>
        <v>0.18781510097559218</v>
      </c>
      <c r="O71" s="52">
        <f t="shared" si="24"/>
        <v>0.17225739857815037</v>
      </c>
      <c r="P71" s="52">
        <f t="shared" si="24"/>
        <v>0.16163622948325213</v>
      </c>
      <c r="Q71" s="52">
        <f t="shared" si="24"/>
        <v>0.14997524914520541</v>
      </c>
      <c r="R71" s="52">
        <f>(R28/R$35)*100</f>
        <v>0.13749192806141927</v>
      </c>
    </row>
    <row r="72" spans="1:18">
      <c r="A72" s="43" t="s">
        <v>484</v>
      </c>
      <c r="B72" s="52">
        <f t="shared" ref="B72:Q72" si="25">(B29/B$35)*100</f>
        <v>0</v>
      </c>
      <c r="C72" s="52">
        <f t="shared" si="25"/>
        <v>0</v>
      </c>
      <c r="D72" s="52">
        <f t="shared" si="25"/>
        <v>0</v>
      </c>
      <c r="E72" s="52">
        <f t="shared" si="25"/>
        <v>0</v>
      </c>
      <c r="F72" s="52">
        <f t="shared" si="25"/>
        <v>0</v>
      </c>
      <c r="G72" s="52">
        <f t="shared" si="25"/>
        <v>0</v>
      </c>
      <c r="H72" s="52">
        <f t="shared" si="25"/>
        <v>0</v>
      </c>
      <c r="I72" s="52">
        <f t="shared" si="25"/>
        <v>0</v>
      </c>
      <c r="J72" s="52">
        <f t="shared" si="25"/>
        <v>0</v>
      </c>
      <c r="K72" s="52">
        <f t="shared" si="25"/>
        <v>0</v>
      </c>
      <c r="L72" s="52">
        <f t="shared" si="25"/>
        <v>0</v>
      </c>
      <c r="M72" s="52">
        <f t="shared" si="25"/>
        <v>0</v>
      </c>
      <c r="N72" s="52">
        <f t="shared" si="25"/>
        <v>0</v>
      </c>
      <c r="O72" s="52">
        <f t="shared" si="25"/>
        <v>0</v>
      </c>
      <c r="P72" s="52">
        <f t="shared" si="25"/>
        <v>2.3924841545774445E-5</v>
      </c>
      <c r="Q72" s="52">
        <f t="shared" si="25"/>
        <v>9.1882523599451921E-5</v>
      </c>
      <c r="R72" s="52">
        <f>(R29/R$35)*100</f>
        <v>8.8733093295527126E-5</v>
      </c>
    </row>
    <row r="73" spans="1:18">
      <c r="A73" s="32" t="s">
        <v>483</v>
      </c>
      <c r="B73" s="52">
        <f t="shared" ref="B73:Q73" si="26">(B30/B$35)*100</f>
        <v>0.42454371492280019</v>
      </c>
      <c r="C73" s="52">
        <f t="shared" si="26"/>
        <v>0.39289652370727179</v>
      </c>
      <c r="D73" s="52">
        <f t="shared" si="26"/>
        <v>0.36087424575872162</v>
      </c>
      <c r="E73" s="52">
        <f t="shared" si="26"/>
        <v>0.32313772664127555</v>
      </c>
      <c r="F73" s="52">
        <f t="shared" si="26"/>
        <v>0.30097917319817774</v>
      </c>
      <c r="G73" s="52">
        <f t="shared" si="26"/>
        <v>0.30253309153153074</v>
      </c>
      <c r="H73" s="52">
        <f t="shared" si="26"/>
        <v>0.32465980051830812</v>
      </c>
      <c r="I73" s="52">
        <f t="shared" si="26"/>
        <v>0.32604918187306137</v>
      </c>
      <c r="J73" s="52">
        <f t="shared" si="26"/>
        <v>0.31752919301760196</v>
      </c>
      <c r="K73" s="52">
        <f t="shared" si="26"/>
        <v>0.30879679274944244</v>
      </c>
      <c r="L73" s="52">
        <f t="shared" si="26"/>
        <v>0.29908123410174114</v>
      </c>
      <c r="M73" s="52">
        <f t="shared" si="26"/>
        <v>0.28967283007942229</v>
      </c>
      <c r="N73" s="52">
        <f t="shared" si="26"/>
        <v>0.27620177083560632</v>
      </c>
      <c r="O73" s="52">
        <f t="shared" si="26"/>
        <v>0.2640336779474286</v>
      </c>
      <c r="P73" s="52">
        <f t="shared" si="26"/>
        <v>0.25453638920549432</v>
      </c>
      <c r="Q73" s="52">
        <f t="shared" si="26"/>
        <v>0.24525742611783705</v>
      </c>
      <c r="R73" s="52">
        <f>(R30/R$35)*100</f>
        <v>0.24193077887025466</v>
      </c>
    </row>
    <row r="74" spans="1:18">
      <c r="A74" s="43" t="s">
        <v>485</v>
      </c>
      <c r="B74" s="52">
        <f t="shared" ref="B74:Q74" si="27">(B31/B$35)*100</f>
        <v>3.8329192183527837E-2</v>
      </c>
      <c r="C74" s="52">
        <f t="shared" si="27"/>
        <v>3.5713807404365118E-2</v>
      </c>
      <c r="D74" s="52">
        <f t="shared" si="27"/>
        <v>3.3187653363257533E-2</v>
      </c>
      <c r="E74" s="52">
        <f t="shared" si="27"/>
        <v>3.0224503836434054E-2</v>
      </c>
      <c r="F74" s="52">
        <f t="shared" si="27"/>
        <v>2.8566062232594877E-2</v>
      </c>
      <c r="G74" s="52">
        <f t="shared" si="27"/>
        <v>2.8364671380538043E-2</v>
      </c>
      <c r="H74" s="52">
        <f t="shared" si="27"/>
        <v>3.0086293964424613E-2</v>
      </c>
      <c r="I74" s="52">
        <f t="shared" si="27"/>
        <v>2.9644105248085906E-2</v>
      </c>
      <c r="J74" s="52">
        <f t="shared" si="27"/>
        <v>2.798149976783466E-2</v>
      </c>
      <c r="K74" s="52">
        <f t="shared" si="27"/>
        <v>2.6507251128302073E-2</v>
      </c>
      <c r="L74" s="52">
        <f t="shared" si="27"/>
        <v>2.5089410752596117E-2</v>
      </c>
      <c r="M74" s="52">
        <f t="shared" si="27"/>
        <v>2.409918988117879E-2</v>
      </c>
      <c r="N74" s="52">
        <f t="shared" si="27"/>
        <v>2.2425291311895315E-2</v>
      </c>
      <c r="O74" s="52">
        <f t="shared" si="27"/>
        <v>2.1324269401733844E-2</v>
      </c>
      <c r="P74" s="52">
        <f t="shared" si="27"/>
        <v>2.0551438887820246E-2</v>
      </c>
      <c r="Q74" s="52">
        <f t="shared" si="27"/>
        <v>1.9800683835681888E-2</v>
      </c>
      <c r="R74" s="52">
        <f t="shared" si="7"/>
        <v>1.9343814338424914E-2</v>
      </c>
    </row>
    <row r="75" spans="1:18">
      <c r="A75" s="43" t="s">
        <v>487</v>
      </c>
      <c r="B75" s="52">
        <f t="shared" ref="B75:Q75" si="28">(B32/B$35)*100</f>
        <v>0</v>
      </c>
      <c r="C75" s="52">
        <f t="shared" si="28"/>
        <v>0</v>
      </c>
      <c r="D75" s="52">
        <f t="shared" si="28"/>
        <v>0</v>
      </c>
      <c r="E75" s="52">
        <f t="shared" si="28"/>
        <v>0</v>
      </c>
      <c r="F75" s="52">
        <f t="shared" si="28"/>
        <v>0</v>
      </c>
      <c r="G75" s="52">
        <f t="shared" si="28"/>
        <v>0</v>
      </c>
      <c r="H75" s="52">
        <f t="shared" si="28"/>
        <v>0</v>
      </c>
      <c r="I75" s="52">
        <f t="shared" si="28"/>
        <v>0</v>
      </c>
      <c r="J75" s="52">
        <f t="shared" si="28"/>
        <v>0</v>
      </c>
      <c r="K75" s="52">
        <f t="shared" si="28"/>
        <v>0</v>
      </c>
      <c r="L75" s="52">
        <f t="shared" si="28"/>
        <v>0</v>
      </c>
      <c r="M75" s="52">
        <f t="shared" si="28"/>
        <v>0</v>
      </c>
      <c r="N75" s="52">
        <f t="shared" si="28"/>
        <v>0</v>
      </c>
      <c r="O75" s="52">
        <f t="shared" si="28"/>
        <v>0</v>
      </c>
      <c r="P75" s="52">
        <f t="shared" si="28"/>
        <v>7.9191225516513405E-2</v>
      </c>
      <c r="Q75" s="52">
        <f t="shared" si="28"/>
        <v>8.8758517797070557E-2</v>
      </c>
      <c r="R75" s="52">
        <f t="shared" si="7"/>
        <v>9.805006809155746E-2</v>
      </c>
    </row>
    <row r="76" spans="1:18">
      <c r="A76" s="43" t="s">
        <v>488</v>
      </c>
      <c r="B76" s="52">
        <f t="shared" ref="B76:Q76" si="29">(B33/B$35)*100</f>
        <v>0</v>
      </c>
      <c r="C76" s="52">
        <f t="shared" si="29"/>
        <v>0</v>
      </c>
      <c r="D76" s="52">
        <f t="shared" si="29"/>
        <v>0</v>
      </c>
      <c r="E76" s="52">
        <f t="shared" si="29"/>
        <v>0</v>
      </c>
      <c r="F76" s="52">
        <f t="shared" si="29"/>
        <v>0</v>
      </c>
      <c r="G76" s="52">
        <f t="shared" si="29"/>
        <v>0</v>
      </c>
      <c r="H76" s="52">
        <f t="shared" si="29"/>
        <v>0</v>
      </c>
      <c r="I76" s="52">
        <f t="shared" si="29"/>
        <v>0</v>
      </c>
      <c r="J76" s="52">
        <f t="shared" si="29"/>
        <v>0</v>
      </c>
      <c r="K76" s="52">
        <f t="shared" si="29"/>
        <v>0</v>
      </c>
      <c r="L76" s="52">
        <f t="shared" si="29"/>
        <v>0</v>
      </c>
      <c r="M76" s="52">
        <f t="shared" si="29"/>
        <v>0</v>
      </c>
      <c r="N76" s="52">
        <f t="shared" si="29"/>
        <v>0</v>
      </c>
      <c r="O76" s="52">
        <f t="shared" si="29"/>
        <v>0</v>
      </c>
      <c r="P76" s="52">
        <f t="shared" si="29"/>
        <v>1.3134738008630168E-2</v>
      </c>
      <c r="Q76" s="52">
        <f t="shared" si="29"/>
        <v>8.4761628020494396E-3</v>
      </c>
      <c r="R76" s="52">
        <f t="shared" si="7"/>
        <v>7.2761136502332239E-3</v>
      </c>
    </row>
    <row r="77" spans="1:18">
      <c r="A77" s="43" t="s">
        <v>486</v>
      </c>
      <c r="B77" s="52">
        <f t="shared" ref="B77:Q77" si="30">(B34/B$35)*100</f>
        <v>2.3955745114704898E-3</v>
      </c>
      <c r="C77" s="52">
        <f t="shared" si="30"/>
        <v>2.2321129627728199E-3</v>
      </c>
      <c r="D77" s="52">
        <f t="shared" si="30"/>
        <v>2.0742283352035958E-3</v>
      </c>
      <c r="E77" s="52">
        <f t="shared" si="30"/>
        <v>1.8512508599815855E-3</v>
      </c>
      <c r="F77" s="52">
        <f t="shared" si="30"/>
        <v>1.7139637339556927E-3</v>
      </c>
      <c r="G77" s="52">
        <f t="shared" si="30"/>
        <v>1.6850299830022601E-3</v>
      </c>
      <c r="H77" s="52">
        <f t="shared" si="30"/>
        <v>1.6918942816180102E-3</v>
      </c>
      <c r="I77" s="52">
        <f t="shared" si="30"/>
        <v>1.6548893706455725E-3</v>
      </c>
      <c r="J77" s="52">
        <f t="shared" si="30"/>
        <v>1.5545277648797032E-3</v>
      </c>
      <c r="K77" s="52">
        <f t="shared" si="30"/>
        <v>1.3951184804369512E-3</v>
      </c>
      <c r="L77" s="52">
        <f t="shared" si="30"/>
        <v>1.3079787596140154E-3</v>
      </c>
      <c r="M77" s="52">
        <f t="shared" si="30"/>
        <v>1.2205714545237784E-3</v>
      </c>
      <c r="N77" s="52">
        <f t="shared" si="30"/>
        <v>1.1304660333077358E-3</v>
      </c>
      <c r="O77" s="52">
        <f t="shared" si="30"/>
        <v>1.0674546964779456E-3</v>
      </c>
      <c r="P77" s="52">
        <f t="shared" si="30"/>
        <v>1.0048433449225266E-3</v>
      </c>
      <c r="Q77" s="52">
        <f t="shared" si="30"/>
        <v>8.958546050946562E-4</v>
      </c>
      <c r="R77" s="52">
        <f t="shared" si="7"/>
        <v>9.0951420627915299E-4</v>
      </c>
    </row>
    <row r="78" spans="1:18">
      <c r="A78" s="378" t="s">
        <v>209</v>
      </c>
      <c r="B78" s="382">
        <v>99.999999999999986</v>
      </c>
      <c r="C78" s="382">
        <v>100</v>
      </c>
      <c r="D78" s="382">
        <v>99.999999999999986</v>
      </c>
      <c r="E78" s="382">
        <v>100</v>
      </c>
      <c r="F78" s="382">
        <v>100</v>
      </c>
      <c r="G78" s="382">
        <v>100.00000000000003</v>
      </c>
      <c r="H78" s="382">
        <v>100</v>
      </c>
      <c r="I78" s="382">
        <v>100</v>
      </c>
      <c r="J78" s="383">
        <f>SUM(J49:J77)</f>
        <v>100.07299521678564</v>
      </c>
      <c r="K78" s="383">
        <v>99.999999999999986</v>
      </c>
      <c r="L78" s="383">
        <v>100</v>
      </c>
      <c r="M78" s="383">
        <v>100</v>
      </c>
      <c r="N78" s="383">
        <v>99.999999999999986</v>
      </c>
      <c r="O78" s="383">
        <v>99.999999999999986</v>
      </c>
      <c r="P78" s="384">
        <v>100</v>
      </c>
      <c r="Q78" s="385">
        <v>99.999999999999972</v>
      </c>
      <c r="R78" s="385">
        <v>99.999999999999972</v>
      </c>
    </row>
    <row r="80" spans="1:18">
      <c r="A80" s="3" t="s">
        <v>95</v>
      </c>
    </row>
    <row r="81" spans="1:7">
      <c r="A81" s="30" t="s">
        <v>490</v>
      </c>
    </row>
    <row r="82" spans="1:7">
      <c r="A82" s="3" t="s">
        <v>210</v>
      </c>
    </row>
    <row r="83" spans="1:7">
      <c r="A83" s="2" t="s">
        <v>491</v>
      </c>
    </row>
    <row r="84" spans="1:7">
      <c r="A84" s="40" t="s">
        <v>492</v>
      </c>
    </row>
    <row r="85" spans="1:7">
      <c r="A85" s="30" t="s">
        <v>493</v>
      </c>
    </row>
    <row r="86" spans="1:7">
      <c r="A86" s="2" t="s">
        <v>494</v>
      </c>
    </row>
    <row r="87" spans="1:7">
      <c r="A87" s="2" t="s">
        <v>495</v>
      </c>
    </row>
    <row r="88" spans="1:7">
      <c r="A88" s="570" t="s">
        <v>496</v>
      </c>
      <c r="B88" s="570"/>
      <c r="C88" s="570"/>
      <c r="D88" s="570"/>
      <c r="E88" s="570"/>
      <c r="F88" s="570"/>
      <c r="G88" s="570"/>
    </row>
  </sheetData>
  <sortState xmlns:xlrd2="http://schemas.microsoft.com/office/spreadsheetml/2017/richdata2" ref="A5:AO31">
    <sortCondition ref="A5:A31"/>
  </sortState>
  <mergeCells count="2">
    <mergeCell ref="A45:G45"/>
    <mergeCell ref="A88:G88"/>
  </mergeCells>
  <phoneticPr fontId="7" type="noConversion"/>
  <conditionalFormatting sqref="B78:O78">
    <cfRule type="cellIs" dxfId="4" priority="2" stopIfTrue="1" operator="equal">
      <formula>"."</formula>
    </cfRule>
  </conditionalFormatting>
  <conditionalFormatting sqref="B49:R77">
    <cfRule type="cellIs" dxfId="3" priority="1" stopIfTrue="1" operator="equal">
      <formula>"."</formula>
    </cfRule>
  </conditionalFormatting>
  <dataValidations count="1">
    <dataValidation type="list" allowBlank="1" showInputMessage="1" showErrorMessage="1" sqref="B65507" xr:uid="{00000000-0002-0000-1200-000000000000}">
      <formula1>$AA$1:$AA$2</formula1>
    </dataValidation>
  </dataValidations>
  <hyperlinks>
    <hyperlink ref="A41" r:id="rId1" xr:uid="{00000000-0004-0000-1200-000000000000}"/>
    <hyperlink ref="A84" r:id="rId2" xr:uid="{00000000-0004-0000-1200-000001000000}"/>
  </hyperlinks>
  <pageMargins left="0.7" right="0.7" top="0.75" bottom="0.75" header="0.3" footer="0.3"/>
  <pageSetup paperSize="9" scale="18" fitToHeight="0" orientation="landscape" r:id="rId3"/>
  <ignoredErrors>
    <ignoredError sqref="B35:R35" formulaRange="1"/>
  </ignoredError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3FFE8E-E5E2-4C3C-9CFB-7B97924B284E}">
  <sheetPr>
    <pageSetUpPr fitToPage="1"/>
  </sheetPr>
  <dimension ref="A1:O96"/>
  <sheetViews>
    <sheetView showGridLines="0" workbookViewId="0"/>
  </sheetViews>
  <sheetFormatPr baseColWidth="10" defaultColWidth="9.33203125" defaultRowHeight="14"/>
  <cols>
    <col min="1" max="1" width="27.83203125" style="405" customWidth="1"/>
    <col min="2" max="2" width="25.83203125" style="405" customWidth="1"/>
    <col min="3" max="4" width="12.6640625" style="405" customWidth="1"/>
    <col min="5" max="5" width="12.6640625" style="406" customWidth="1"/>
    <col min="6" max="6" width="12.5" style="407" customWidth="1"/>
    <col min="7" max="7" width="12.5" style="25" customWidth="1"/>
    <col min="8" max="16384" width="9.33203125" style="25"/>
  </cols>
  <sheetData>
    <row r="1" spans="1:15" ht="18" customHeight="1">
      <c r="A1" s="68" t="s">
        <v>64</v>
      </c>
      <c r="B1" s="166"/>
      <c r="C1" s="166"/>
      <c r="D1" s="166"/>
      <c r="E1" s="200"/>
      <c r="F1" s="168"/>
      <c r="G1" s="11"/>
      <c r="H1" s="11"/>
      <c r="I1" s="11"/>
      <c r="J1" s="11"/>
    </row>
    <row r="2" spans="1:15" ht="18" customHeight="1">
      <c r="A2" s="68" t="s">
        <v>69</v>
      </c>
      <c r="B2" s="166"/>
      <c r="C2" s="166"/>
      <c r="D2" s="166"/>
      <c r="E2" s="200"/>
      <c r="F2" s="167"/>
      <c r="G2" s="11"/>
      <c r="H2" s="11"/>
      <c r="I2" s="11"/>
      <c r="J2" s="11"/>
    </row>
    <row r="3" spans="1:15" ht="15" customHeight="1">
      <c r="A3" s="169"/>
      <c r="B3" s="169"/>
      <c r="C3" s="169"/>
      <c r="D3" s="169"/>
      <c r="E3" s="201"/>
      <c r="F3" s="170"/>
      <c r="G3" s="11"/>
      <c r="H3" s="11"/>
      <c r="I3" s="11"/>
      <c r="J3" s="11"/>
    </row>
    <row r="4" spans="1:15" s="61" customFormat="1" ht="15" customHeight="1">
      <c r="A4" s="386"/>
      <c r="B4" s="387" t="s">
        <v>328</v>
      </c>
      <c r="C4" s="594" t="s">
        <v>497</v>
      </c>
      <c r="D4" s="594"/>
      <c r="E4" s="594"/>
      <c r="F4" s="171"/>
      <c r="G4" s="196"/>
      <c r="H4" s="196"/>
      <c r="I4" s="196"/>
      <c r="J4" s="196"/>
      <c r="K4" s="196"/>
      <c r="L4" s="196"/>
      <c r="M4" s="196"/>
      <c r="N4" s="196"/>
      <c r="O4" s="196"/>
    </row>
    <row r="5" spans="1:15" s="61" customFormat="1" ht="15" customHeight="1">
      <c r="A5" s="554"/>
      <c r="B5" s="505"/>
      <c r="C5" s="555" t="s">
        <v>82</v>
      </c>
      <c r="D5" s="555" t="s">
        <v>83</v>
      </c>
      <c r="E5" s="555" t="s">
        <v>84</v>
      </c>
      <c r="F5" s="172"/>
      <c r="G5" s="196"/>
      <c r="H5" s="196"/>
      <c r="I5" s="196"/>
      <c r="J5" s="196"/>
      <c r="K5" s="196"/>
      <c r="L5" s="196"/>
      <c r="M5" s="196"/>
      <c r="N5" s="196"/>
      <c r="O5" s="196"/>
    </row>
    <row r="6" spans="1:15" s="61" customFormat="1" ht="15" customHeight="1">
      <c r="A6" s="173" t="s">
        <v>329</v>
      </c>
      <c r="B6" s="174" t="s">
        <v>498</v>
      </c>
      <c r="C6" s="202">
        <v>10</v>
      </c>
      <c r="D6" s="202">
        <v>3</v>
      </c>
      <c r="E6" s="202">
        <v>1</v>
      </c>
      <c r="F6" s="175"/>
      <c r="G6" s="196"/>
      <c r="H6" s="196"/>
      <c r="I6" s="196"/>
      <c r="J6" s="196"/>
      <c r="K6" s="196"/>
      <c r="L6" s="196"/>
      <c r="M6" s="196"/>
      <c r="N6" s="196"/>
      <c r="O6" s="196"/>
    </row>
    <row r="7" spans="1:15" s="61" customFormat="1" ht="15" customHeight="1">
      <c r="A7" s="173"/>
      <c r="B7" s="174" t="s">
        <v>499</v>
      </c>
      <c r="C7" s="202">
        <v>2246</v>
      </c>
      <c r="D7" s="202">
        <v>147</v>
      </c>
      <c r="E7" s="202">
        <v>66</v>
      </c>
      <c r="F7" s="175"/>
      <c r="G7" s="196"/>
      <c r="H7" s="196"/>
      <c r="I7" s="196"/>
      <c r="J7" s="196"/>
      <c r="K7" s="196"/>
      <c r="L7" s="196"/>
      <c r="M7" s="196"/>
      <c r="N7" s="196"/>
      <c r="O7" s="196"/>
    </row>
    <row r="8" spans="1:15" s="61" customFormat="1" ht="15" customHeight="1">
      <c r="A8" s="173"/>
      <c r="B8" s="174" t="s">
        <v>331</v>
      </c>
      <c r="C8" s="202">
        <v>2991</v>
      </c>
      <c r="D8" s="202">
        <v>198</v>
      </c>
      <c r="E8" s="202">
        <v>93</v>
      </c>
      <c r="F8" s="175"/>
      <c r="G8" s="196"/>
      <c r="H8" s="196"/>
      <c r="I8" s="196"/>
      <c r="J8" s="196"/>
      <c r="K8" s="196"/>
      <c r="L8" s="196"/>
      <c r="M8" s="196"/>
      <c r="N8" s="196"/>
      <c r="O8" s="196"/>
    </row>
    <row r="9" spans="1:15" s="61" customFormat="1" ht="15" customHeight="1">
      <c r="A9" s="173"/>
      <c r="B9" s="174" t="s">
        <v>500</v>
      </c>
      <c r="C9" s="202">
        <v>5218</v>
      </c>
      <c r="D9" s="277">
        <v>490</v>
      </c>
      <c r="E9" s="277">
        <v>330</v>
      </c>
      <c r="F9" s="175"/>
      <c r="G9" s="196"/>
      <c r="H9" s="196"/>
      <c r="I9" s="196"/>
      <c r="J9" s="196"/>
      <c r="K9" s="196"/>
      <c r="L9" s="196"/>
      <c r="M9" s="196"/>
      <c r="N9" s="196"/>
      <c r="O9" s="196"/>
    </row>
    <row r="10" spans="1:15" s="61" customFormat="1" ht="15" customHeight="1">
      <c r="A10" s="173"/>
      <c r="B10" s="174" t="s">
        <v>337</v>
      </c>
      <c r="C10" s="226">
        <v>0</v>
      </c>
      <c r="D10" s="226">
        <v>0</v>
      </c>
      <c r="E10" s="226">
        <v>0</v>
      </c>
      <c r="F10" s="176"/>
      <c r="G10" s="196"/>
      <c r="H10" s="196"/>
      <c r="I10" s="196"/>
      <c r="J10" s="196"/>
      <c r="K10" s="196"/>
      <c r="L10" s="196"/>
      <c r="M10" s="196"/>
      <c r="N10" s="196"/>
      <c r="O10" s="196"/>
    </row>
    <row r="11" spans="1:15" s="61" customFormat="1" ht="15" customHeight="1">
      <c r="A11" s="173"/>
      <c r="B11" s="252"/>
      <c r="C11" s="226"/>
      <c r="D11" s="226"/>
      <c r="E11" s="226"/>
      <c r="F11" s="176"/>
      <c r="G11" s="196"/>
      <c r="H11" s="196"/>
      <c r="I11" s="196"/>
      <c r="J11" s="196"/>
      <c r="K11" s="196"/>
      <c r="L11" s="196"/>
      <c r="M11" s="196"/>
      <c r="N11" s="196"/>
      <c r="O11" s="196"/>
    </row>
    <row r="12" spans="1:15" s="61" customFormat="1" ht="15" customHeight="1">
      <c r="A12" s="173" t="s">
        <v>332</v>
      </c>
      <c r="B12" s="174" t="s">
        <v>501</v>
      </c>
      <c r="C12" s="226">
        <v>110</v>
      </c>
      <c r="D12" s="226">
        <v>6</v>
      </c>
      <c r="E12" s="226">
        <v>2</v>
      </c>
      <c r="F12" s="176"/>
      <c r="G12" s="196"/>
      <c r="H12" s="196"/>
      <c r="I12" s="196"/>
      <c r="J12" s="196"/>
      <c r="K12" s="196"/>
      <c r="L12" s="196"/>
      <c r="M12" s="196"/>
      <c r="N12" s="196"/>
      <c r="O12" s="196"/>
    </row>
    <row r="13" spans="1:15" s="61" customFormat="1" ht="15" customHeight="1">
      <c r="A13" s="173"/>
      <c r="B13" s="174" t="s">
        <v>333</v>
      </c>
      <c r="C13" s="226">
        <v>111</v>
      </c>
      <c r="D13" s="226">
        <v>12</v>
      </c>
      <c r="E13" s="226">
        <v>2</v>
      </c>
      <c r="F13" s="176"/>
      <c r="G13" s="196"/>
      <c r="H13" s="196"/>
      <c r="I13" s="196"/>
      <c r="J13" s="196"/>
      <c r="K13" s="196"/>
      <c r="L13" s="196"/>
      <c r="M13" s="196"/>
      <c r="N13" s="196"/>
      <c r="O13" s="196"/>
    </row>
    <row r="14" spans="1:15" s="61" customFormat="1" ht="15" customHeight="1">
      <c r="A14" s="173"/>
      <c r="B14" s="174" t="s">
        <v>334</v>
      </c>
      <c r="C14" s="226">
        <v>8279</v>
      </c>
      <c r="D14" s="226">
        <v>685</v>
      </c>
      <c r="E14" s="226">
        <v>196</v>
      </c>
      <c r="F14" s="176"/>
      <c r="G14" s="196"/>
      <c r="H14" s="196"/>
      <c r="I14" s="196"/>
      <c r="J14" s="196"/>
      <c r="K14" s="196"/>
      <c r="L14" s="196"/>
      <c r="M14" s="196"/>
      <c r="N14" s="196"/>
      <c r="O14" s="196"/>
    </row>
    <row r="15" spans="1:15" s="61" customFormat="1" ht="15" customHeight="1">
      <c r="A15" s="173"/>
      <c r="B15" s="174" t="s">
        <v>335</v>
      </c>
      <c r="C15" s="202">
        <v>323</v>
      </c>
      <c r="D15" s="202">
        <v>47</v>
      </c>
      <c r="E15" s="202">
        <v>10</v>
      </c>
      <c r="F15" s="176"/>
      <c r="G15" s="196"/>
      <c r="H15" s="196"/>
      <c r="I15" s="196"/>
      <c r="J15" s="196"/>
      <c r="K15" s="196"/>
      <c r="L15" s="196"/>
      <c r="M15" s="196"/>
      <c r="N15" s="196"/>
      <c r="O15" s="196"/>
    </row>
    <row r="16" spans="1:15" s="61" customFormat="1" ht="15" customHeight="1">
      <c r="A16" s="173"/>
      <c r="B16" s="174" t="s">
        <v>336</v>
      </c>
      <c r="C16" s="202">
        <v>635</v>
      </c>
      <c r="D16" s="202">
        <v>95</v>
      </c>
      <c r="E16" s="202">
        <v>23</v>
      </c>
      <c r="F16" s="176"/>
      <c r="G16" s="196"/>
      <c r="H16" s="196"/>
      <c r="I16" s="196"/>
      <c r="J16" s="196"/>
      <c r="K16" s="196"/>
      <c r="L16" s="196"/>
      <c r="M16" s="196"/>
      <c r="N16" s="196"/>
      <c r="O16" s="196"/>
    </row>
    <row r="17" spans="1:15" s="61" customFormat="1" ht="15" customHeight="1">
      <c r="A17" s="173"/>
      <c r="B17" s="174" t="s">
        <v>502</v>
      </c>
      <c r="C17" s="202">
        <v>81</v>
      </c>
      <c r="D17" s="202">
        <v>13</v>
      </c>
      <c r="E17" s="202">
        <v>3</v>
      </c>
      <c r="F17" s="176"/>
      <c r="G17" s="196"/>
      <c r="H17" s="196"/>
      <c r="I17" s="196"/>
      <c r="J17" s="196"/>
      <c r="K17" s="196"/>
      <c r="L17" s="196"/>
      <c r="M17" s="196"/>
      <c r="N17" s="196"/>
      <c r="O17" s="196"/>
    </row>
    <row r="18" spans="1:15" s="61" customFormat="1" ht="15" customHeight="1">
      <c r="A18" s="173"/>
      <c r="B18" s="177" t="s">
        <v>337</v>
      </c>
      <c r="C18" s="202">
        <v>9</v>
      </c>
      <c r="D18" s="202">
        <v>0</v>
      </c>
      <c r="E18" s="202">
        <v>0</v>
      </c>
      <c r="F18" s="176"/>
      <c r="G18" s="196"/>
      <c r="H18" s="196"/>
      <c r="I18" s="196"/>
      <c r="J18" s="196"/>
      <c r="K18" s="196"/>
      <c r="L18" s="196"/>
      <c r="M18" s="196"/>
      <c r="N18" s="196"/>
      <c r="O18" s="196"/>
    </row>
    <row r="19" spans="1:15" s="61" customFormat="1" ht="15" customHeight="1">
      <c r="A19" s="173"/>
      <c r="B19" s="252"/>
      <c r="C19" s="202"/>
      <c r="D19" s="202"/>
      <c r="E19" s="202"/>
      <c r="F19" s="176"/>
      <c r="G19" s="196"/>
      <c r="H19" s="196"/>
      <c r="I19" s="196"/>
      <c r="J19" s="196"/>
      <c r="K19" s="196"/>
      <c r="L19" s="196"/>
      <c r="M19" s="196"/>
      <c r="N19" s="196"/>
      <c r="O19" s="196"/>
    </row>
    <row r="20" spans="1:15" s="61" customFormat="1" ht="15" customHeight="1">
      <c r="A20" s="173" t="s">
        <v>338</v>
      </c>
      <c r="B20" s="174" t="s">
        <v>341</v>
      </c>
      <c r="C20" s="226">
        <v>201</v>
      </c>
      <c r="D20" s="226">
        <v>25</v>
      </c>
      <c r="E20" s="226">
        <v>14</v>
      </c>
      <c r="F20" s="176"/>
      <c r="G20" s="196"/>
      <c r="H20" s="196"/>
      <c r="I20" s="196"/>
      <c r="J20" s="196"/>
      <c r="K20" s="196"/>
      <c r="L20" s="196"/>
      <c r="M20" s="196"/>
      <c r="N20" s="196"/>
      <c r="O20" s="196"/>
    </row>
    <row r="21" spans="1:15" s="61" customFormat="1" ht="15" customHeight="1">
      <c r="A21" s="173"/>
      <c r="B21" s="174" t="s">
        <v>342</v>
      </c>
      <c r="C21" s="202">
        <v>210</v>
      </c>
      <c r="D21" s="202">
        <v>23</v>
      </c>
      <c r="E21" s="202">
        <v>7</v>
      </c>
      <c r="F21" s="175"/>
      <c r="G21" s="196"/>
      <c r="H21" s="196"/>
      <c r="I21" s="196"/>
      <c r="J21" s="196"/>
      <c r="K21" s="196"/>
      <c r="L21" s="196"/>
      <c r="M21" s="196"/>
      <c r="N21" s="196"/>
      <c r="O21" s="196"/>
    </row>
    <row r="22" spans="1:15" s="61" customFormat="1" ht="15" customHeight="1">
      <c r="A22" s="173"/>
      <c r="B22" s="174" t="s">
        <v>343</v>
      </c>
      <c r="C22" s="202">
        <v>41</v>
      </c>
      <c r="D22" s="202">
        <v>25</v>
      </c>
      <c r="E22" s="202">
        <v>6</v>
      </c>
      <c r="F22" s="175"/>
      <c r="G22" s="196"/>
      <c r="H22" s="196"/>
      <c r="I22" s="196"/>
      <c r="J22" s="196"/>
      <c r="K22" s="196"/>
      <c r="L22" s="196"/>
      <c r="M22" s="196"/>
      <c r="N22" s="196"/>
      <c r="O22" s="196"/>
    </row>
    <row r="23" spans="1:15" s="61" customFormat="1" ht="15" customHeight="1">
      <c r="A23" s="173"/>
      <c r="B23" s="174" t="s">
        <v>344</v>
      </c>
      <c r="C23" s="226">
        <v>625</v>
      </c>
      <c r="D23" s="226">
        <v>52</v>
      </c>
      <c r="E23" s="226">
        <v>19</v>
      </c>
      <c r="F23" s="176"/>
      <c r="G23" s="196"/>
      <c r="H23" s="196"/>
      <c r="I23" s="196"/>
      <c r="J23" s="196"/>
      <c r="K23" s="196"/>
      <c r="L23" s="196"/>
      <c r="M23" s="196"/>
      <c r="N23" s="196"/>
      <c r="O23" s="196"/>
    </row>
    <row r="24" spans="1:15" s="61" customFormat="1" ht="15" customHeight="1">
      <c r="A24" s="173"/>
      <c r="B24" s="174" t="s">
        <v>337</v>
      </c>
      <c r="C24" s="202">
        <v>15</v>
      </c>
      <c r="D24" s="202">
        <v>17</v>
      </c>
      <c r="E24" s="202">
        <v>5</v>
      </c>
      <c r="F24" s="175"/>
      <c r="G24" s="196"/>
      <c r="H24" s="196"/>
      <c r="I24" s="196"/>
      <c r="J24" s="196"/>
      <c r="K24" s="196"/>
      <c r="L24" s="196"/>
      <c r="M24" s="196"/>
      <c r="N24" s="196"/>
      <c r="O24" s="196"/>
    </row>
    <row r="25" spans="1:15" s="61" customFormat="1" ht="15" customHeight="1">
      <c r="A25" s="173"/>
      <c r="B25" s="174"/>
      <c r="C25" s="202"/>
      <c r="D25" s="202"/>
      <c r="E25" s="202"/>
      <c r="F25" s="175"/>
      <c r="G25" s="196"/>
      <c r="H25" s="196"/>
      <c r="I25" s="196"/>
      <c r="J25" s="196"/>
      <c r="K25" s="196"/>
      <c r="L25" s="196"/>
      <c r="M25" s="196"/>
      <c r="N25" s="196"/>
      <c r="O25" s="196"/>
    </row>
    <row r="26" spans="1:15" s="61" customFormat="1" ht="15" customHeight="1">
      <c r="A26" s="173" t="s">
        <v>347</v>
      </c>
      <c r="B26" s="174" t="s">
        <v>348</v>
      </c>
      <c r="C26" s="226">
        <v>350</v>
      </c>
      <c r="D26" s="226">
        <v>45</v>
      </c>
      <c r="E26" s="226">
        <v>9</v>
      </c>
      <c r="F26" s="176"/>
      <c r="G26" s="196"/>
      <c r="H26" s="196"/>
      <c r="I26" s="196"/>
      <c r="J26" s="196"/>
      <c r="K26" s="196"/>
      <c r="L26" s="196"/>
      <c r="M26" s="196"/>
      <c r="N26" s="196"/>
      <c r="O26" s="196"/>
    </row>
    <row r="27" spans="1:15" s="61" customFormat="1" ht="15" customHeight="1">
      <c r="A27" s="173"/>
      <c r="B27" s="174" t="s">
        <v>349</v>
      </c>
      <c r="C27" s="226">
        <v>10</v>
      </c>
      <c r="D27" s="226">
        <v>2</v>
      </c>
      <c r="E27" s="226">
        <v>0</v>
      </c>
      <c r="F27" s="176"/>
      <c r="G27" s="196"/>
      <c r="H27" s="196"/>
      <c r="I27" s="196"/>
      <c r="J27" s="196"/>
      <c r="K27" s="196"/>
      <c r="L27" s="196"/>
      <c r="M27" s="196"/>
      <c r="N27" s="196"/>
      <c r="O27" s="196"/>
    </row>
    <row r="28" spans="1:15" s="61" customFormat="1" ht="15" customHeight="1">
      <c r="A28" s="173"/>
      <c r="B28" s="174" t="s">
        <v>350</v>
      </c>
      <c r="C28" s="226">
        <v>114</v>
      </c>
      <c r="D28" s="226">
        <v>32</v>
      </c>
      <c r="E28" s="226">
        <v>1</v>
      </c>
      <c r="F28" s="176"/>
      <c r="G28" s="11"/>
      <c r="H28" s="11"/>
      <c r="I28" s="11"/>
      <c r="J28" s="11"/>
    </row>
    <row r="29" spans="1:15" s="61" customFormat="1" ht="15" customHeight="1">
      <c r="A29" s="173"/>
      <c r="B29" s="174" t="s">
        <v>352</v>
      </c>
      <c r="C29" s="226">
        <v>62</v>
      </c>
      <c r="D29" s="226">
        <v>37</v>
      </c>
      <c r="E29" s="226">
        <v>8</v>
      </c>
      <c r="F29" s="176"/>
      <c r="G29" s="11"/>
      <c r="H29" s="11"/>
      <c r="I29" s="11"/>
      <c r="J29" s="11"/>
    </row>
    <row r="30" spans="1:15" s="61" customFormat="1" ht="15" customHeight="1">
      <c r="A30" s="173"/>
      <c r="B30" s="174" t="s">
        <v>503</v>
      </c>
      <c r="C30" s="226">
        <v>33</v>
      </c>
      <c r="D30" s="226">
        <v>0</v>
      </c>
      <c r="E30" s="226">
        <v>2</v>
      </c>
      <c r="F30" s="176"/>
      <c r="G30" s="11"/>
      <c r="H30" s="11"/>
      <c r="I30" s="11"/>
      <c r="J30" s="11"/>
    </row>
    <row r="31" spans="1:15" s="61" customFormat="1" ht="15" customHeight="1">
      <c r="A31" s="173"/>
      <c r="B31" s="174" t="s">
        <v>353</v>
      </c>
      <c r="C31" s="226">
        <v>616</v>
      </c>
      <c r="D31" s="226">
        <v>95</v>
      </c>
      <c r="E31" s="226">
        <v>22</v>
      </c>
      <c r="F31" s="176"/>
      <c r="G31" s="11"/>
      <c r="H31" s="11"/>
      <c r="I31" s="11"/>
      <c r="J31" s="11"/>
    </row>
    <row r="32" spans="1:15" s="61" customFormat="1" ht="15" customHeight="1">
      <c r="A32" s="173"/>
      <c r="B32" s="174" t="s">
        <v>504</v>
      </c>
      <c r="C32" s="226">
        <v>85</v>
      </c>
      <c r="D32" s="226">
        <v>9</v>
      </c>
      <c r="E32" s="226">
        <v>9</v>
      </c>
      <c r="F32" s="176"/>
      <c r="G32" s="11"/>
      <c r="H32" s="11"/>
      <c r="I32" s="11"/>
      <c r="J32" s="11"/>
    </row>
    <row r="33" spans="1:10" s="61" customFormat="1" ht="15" customHeight="1">
      <c r="A33" s="173"/>
      <c r="B33" s="174" t="s">
        <v>505</v>
      </c>
      <c r="C33" s="226">
        <v>15</v>
      </c>
      <c r="D33" s="226">
        <v>1</v>
      </c>
      <c r="E33" s="226">
        <v>0</v>
      </c>
      <c r="F33" s="176"/>
      <c r="G33" s="11"/>
      <c r="H33" s="11"/>
      <c r="I33" s="11"/>
      <c r="J33" s="11"/>
    </row>
    <row r="34" spans="1:10" s="61" customFormat="1" ht="15" customHeight="1">
      <c r="A34" s="173"/>
      <c r="B34" s="174" t="s">
        <v>506</v>
      </c>
      <c r="C34" s="226">
        <v>33</v>
      </c>
      <c r="D34" s="226">
        <v>5</v>
      </c>
      <c r="E34" s="226">
        <v>0</v>
      </c>
      <c r="F34" s="176"/>
      <c r="G34" s="11"/>
      <c r="H34" s="11"/>
      <c r="I34" s="11"/>
      <c r="J34" s="11"/>
    </row>
    <row r="35" spans="1:10" s="61" customFormat="1" ht="15" customHeight="1">
      <c r="A35" s="173"/>
      <c r="B35" s="174" t="s">
        <v>354</v>
      </c>
      <c r="C35" s="226">
        <v>381</v>
      </c>
      <c r="D35" s="226">
        <v>183</v>
      </c>
      <c r="E35" s="226">
        <v>75</v>
      </c>
      <c r="F35" s="176"/>
      <c r="G35" s="11"/>
      <c r="H35" s="11"/>
      <c r="I35" s="11"/>
      <c r="J35" s="11"/>
    </row>
    <row r="36" spans="1:10" s="61" customFormat="1" ht="15" customHeight="1">
      <c r="A36" s="173"/>
      <c r="B36" s="174" t="s">
        <v>337</v>
      </c>
      <c r="C36" s="226">
        <v>41</v>
      </c>
      <c r="D36" s="226">
        <v>13</v>
      </c>
      <c r="E36" s="226">
        <v>1</v>
      </c>
      <c r="F36" s="176"/>
      <c r="G36" s="11"/>
      <c r="H36" s="11"/>
      <c r="I36" s="11"/>
      <c r="J36" s="11"/>
    </row>
    <row r="37" spans="1:10" s="61" customFormat="1" ht="15" customHeight="1">
      <c r="A37" s="173"/>
      <c r="B37" s="174"/>
      <c r="C37" s="226"/>
      <c r="D37" s="226"/>
      <c r="E37" s="226"/>
      <c r="F37" s="176"/>
      <c r="G37" s="11"/>
      <c r="H37" s="11"/>
      <c r="I37" s="11"/>
      <c r="J37" s="11"/>
    </row>
    <row r="38" spans="1:10" s="61" customFormat="1" ht="15" customHeight="1">
      <c r="A38" s="173" t="s">
        <v>355</v>
      </c>
      <c r="B38" s="174" t="s">
        <v>507</v>
      </c>
      <c r="C38" s="226">
        <v>20</v>
      </c>
      <c r="D38" s="226">
        <v>7</v>
      </c>
      <c r="E38" s="226">
        <v>1</v>
      </c>
      <c r="F38" s="176"/>
      <c r="G38" s="11"/>
      <c r="H38" s="11"/>
      <c r="I38" s="11"/>
      <c r="J38" s="11"/>
    </row>
    <row r="39" spans="1:10" s="61" customFormat="1" ht="15" customHeight="1">
      <c r="A39" s="173"/>
      <c r="B39" s="174" t="s">
        <v>357</v>
      </c>
      <c r="C39" s="226">
        <v>24</v>
      </c>
      <c r="D39" s="226">
        <v>4</v>
      </c>
      <c r="E39" s="226">
        <v>1</v>
      </c>
      <c r="F39" s="176"/>
      <c r="G39" s="11"/>
      <c r="H39" s="11"/>
      <c r="I39" s="11"/>
      <c r="J39" s="11"/>
    </row>
    <row r="40" spans="1:10" s="61" customFormat="1" ht="15" customHeight="1">
      <c r="A40" s="173"/>
      <c r="B40" s="174" t="s">
        <v>358</v>
      </c>
      <c r="C40" s="226">
        <v>441</v>
      </c>
      <c r="D40" s="226">
        <v>57</v>
      </c>
      <c r="E40" s="226">
        <v>28</v>
      </c>
      <c r="F40" s="176"/>
      <c r="G40" s="11"/>
      <c r="H40" s="11"/>
      <c r="I40" s="11"/>
      <c r="J40" s="11"/>
    </row>
    <row r="41" spans="1:10" s="61" customFormat="1" ht="15" customHeight="1">
      <c r="A41" s="173"/>
      <c r="B41" s="174" t="s">
        <v>359</v>
      </c>
      <c r="C41" s="226">
        <v>573</v>
      </c>
      <c r="D41" s="226">
        <v>106</v>
      </c>
      <c r="E41" s="226">
        <v>32</v>
      </c>
      <c r="F41" s="176"/>
      <c r="G41" s="11"/>
      <c r="H41" s="11"/>
      <c r="I41" s="11"/>
      <c r="J41" s="11"/>
    </row>
    <row r="42" spans="1:10" s="61" customFormat="1" ht="15" customHeight="1">
      <c r="A42" s="173"/>
      <c r="B42" s="174" t="s">
        <v>360</v>
      </c>
      <c r="C42" s="226">
        <v>16</v>
      </c>
      <c r="D42" s="226">
        <v>8</v>
      </c>
      <c r="E42" s="226">
        <v>5</v>
      </c>
      <c r="F42" s="176"/>
      <c r="G42" s="11"/>
      <c r="H42" s="11"/>
      <c r="I42" s="11"/>
      <c r="J42" s="11"/>
    </row>
    <row r="43" spans="1:10" s="61" customFormat="1" ht="15" customHeight="1">
      <c r="A43" s="173"/>
      <c r="B43" s="174" t="s">
        <v>362</v>
      </c>
      <c r="C43" s="226">
        <v>74</v>
      </c>
      <c r="D43" s="226">
        <v>21</v>
      </c>
      <c r="E43" s="226">
        <v>4</v>
      </c>
      <c r="F43" s="176"/>
      <c r="G43" s="11"/>
      <c r="H43" s="11"/>
      <c r="I43" s="11"/>
      <c r="J43" s="11"/>
    </row>
    <row r="44" spans="1:10" s="61" customFormat="1" ht="15" customHeight="1">
      <c r="A44" s="173"/>
      <c r="B44" s="174" t="s">
        <v>363</v>
      </c>
      <c r="C44" s="226">
        <v>104</v>
      </c>
      <c r="D44" s="226">
        <v>20</v>
      </c>
      <c r="E44" s="226">
        <v>17</v>
      </c>
      <c r="F44" s="176"/>
      <c r="G44" s="11"/>
      <c r="H44" s="11"/>
      <c r="I44" s="11"/>
      <c r="J44" s="11"/>
    </row>
    <row r="45" spans="1:10" s="61" customFormat="1" ht="15" customHeight="1">
      <c r="A45" s="173"/>
      <c r="B45" s="174" t="s">
        <v>365</v>
      </c>
      <c r="C45" s="226">
        <v>11</v>
      </c>
      <c r="D45" s="226">
        <v>6</v>
      </c>
      <c r="E45" s="226">
        <v>3</v>
      </c>
      <c r="F45" s="176"/>
      <c r="G45" s="11"/>
      <c r="H45" s="11"/>
      <c r="I45" s="11"/>
      <c r="J45" s="11"/>
    </row>
    <row r="46" spans="1:10" s="61" customFormat="1" ht="15" customHeight="1">
      <c r="A46" s="173"/>
      <c r="B46" s="174" t="s">
        <v>367</v>
      </c>
      <c r="C46" s="226">
        <v>72</v>
      </c>
      <c r="D46" s="226">
        <v>29</v>
      </c>
      <c r="E46" s="226">
        <v>2</v>
      </c>
      <c r="F46" s="176"/>
      <c r="G46" s="11"/>
      <c r="H46" s="11"/>
      <c r="I46" s="11"/>
      <c r="J46" s="11"/>
    </row>
    <row r="47" spans="1:10" s="61" customFormat="1" ht="15" customHeight="1">
      <c r="A47" s="173"/>
      <c r="B47" s="174" t="s">
        <v>370</v>
      </c>
      <c r="C47" s="226">
        <v>166</v>
      </c>
      <c r="D47" s="226">
        <v>42</v>
      </c>
      <c r="E47" s="226">
        <v>14</v>
      </c>
      <c r="F47" s="176"/>
      <c r="G47" s="11"/>
      <c r="H47" s="11"/>
      <c r="I47" s="11"/>
      <c r="J47" s="11"/>
    </row>
    <row r="48" spans="1:10" s="61" customFormat="1" ht="15" customHeight="1">
      <c r="A48" s="173"/>
      <c r="B48" s="174" t="s">
        <v>375</v>
      </c>
      <c r="C48" s="226">
        <v>108</v>
      </c>
      <c r="D48" s="226">
        <v>48</v>
      </c>
      <c r="E48" s="226">
        <v>28</v>
      </c>
      <c r="F48" s="176"/>
      <c r="G48" s="11"/>
      <c r="H48" s="11"/>
      <c r="I48" s="11"/>
      <c r="J48" s="11"/>
    </row>
    <row r="49" spans="1:10" s="61" customFormat="1" ht="15" customHeight="1">
      <c r="A49" s="173"/>
      <c r="B49" s="174" t="s">
        <v>337</v>
      </c>
      <c r="C49" s="226">
        <v>65</v>
      </c>
      <c r="D49" s="278">
        <v>49</v>
      </c>
      <c r="E49" s="278">
        <v>12</v>
      </c>
      <c r="F49" s="176"/>
      <c r="G49" s="11"/>
      <c r="H49" s="11"/>
      <c r="I49" s="11"/>
      <c r="J49" s="11"/>
    </row>
    <row r="50" spans="1:10" s="61" customFormat="1" ht="15" customHeight="1">
      <c r="A50" s="173"/>
      <c r="B50" s="174"/>
      <c r="C50" s="226"/>
      <c r="D50" s="226"/>
      <c r="E50" s="226"/>
      <c r="F50" s="176"/>
      <c r="G50" s="11"/>
      <c r="H50" s="11"/>
      <c r="I50" s="11"/>
      <c r="J50" s="11"/>
    </row>
    <row r="51" spans="1:10" s="61" customFormat="1" ht="15" customHeight="1">
      <c r="A51" s="173" t="s">
        <v>376</v>
      </c>
      <c r="B51" s="174" t="s">
        <v>377</v>
      </c>
      <c r="C51" s="202">
        <v>20</v>
      </c>
      <c r="D51" s="202">
        <v>7</v>
      </c>
      <c r="E51" s="202">
        <v>0</v>
      </c>
      <c r="F51" s="175"/>
      <c r="G51" s="11"/>
      <c r="H51" s="11"/>
      <c r="I51" s="11"/>
      <c r="J51" s="11"/>
    </row>
    <row r="52" spans="1:10" s="61" customFormat="1" ht="15" customHeight="1">
      <c r="A52" s="173"/>
      <c r="B52" s="174" t="s">
        <v>378</v>
      </c>
      <c r="C52" s="202">
        <v>50</v>
      </c>
      <c r="D52" s="202">
        <v>22</v>
      </c>
      <c r="E52" s="202">
        <v>5</v>
      </c>
      <c r="F52" s="175"/>
      <c r="G52" s="11"/>
      <c r="H52" s="11"/>
      <c r="I52" s="11"/>
      <c r="J52" s="11"/>
    </row>
    <row r="53" spans="1:10" s="61" customFormat="1" ht="15" customHeight="1">
      <c r="A53" s="173"/>
      <c r="B53" s="174" t="s">
        <v>381</v>
      </c>
      <c r="C53" s="202">
        <v>184</v>
      </c>
      <c r="D53" s="202">
        <v>22</v>
      </c>
      <c r="E53" s="202">
        <v>10</v>
      </c>
      <c r="F53" s="175"/>
      <c r="G53" s="11"/>
      <c r="H53" s="11"/>
      <c r="I53" s="11"/>
      <c r="J53" s="11"/>
    </row>
    <row r="54" spans="1:10" s="61" customFormat="1" ht="15" customHeight="1">
      <c r="A54" s="173"/>
      <c r="B54" s="174" t="s">
        <v>384</v>
      </c>
      <c r="C54" s="202">
        <v>69</v>
      </c>
      <c r="D54" s="202">
        <v>33</v>
      </c>
      <c r="E54" s="202">
        <v>23</v>
      </c>
      <c r="F54" s="175"/>
      <c r="G54" s="11"/>
      <c r="H54" s="11"/>
      <c r="I54" s="11"/>
      <c r="J54" s="11"/>
    </row>
    <row r="55" spans="1:10" s="61" customFormat="1" ht="15" customHeight="1">
      <c r="A55" s="173"/>
      <c r="B55" s="174" t="s">
        <v>385</v>
      </c>
      <c r="C55" s="202">
        <v>106</v>
      </c>
      <c r="D55" s="202">
        <v>46</v>
      </c>
      <c r="E55" s="202">
        <v>9</v>
      </c>
      <c r="F55" s="175"/>
      <c r="G55" s="11"/>
      <c r="H55" s="11"/>
      <c r="I55" s="11"/>
      <c r="J55" s="11"/>
    </row>
    <row r="56" spans="1:10" s="61" customFormat="1" ht="15" customHeight="1">
      <c r="A56" s="173"/>
      <c r="B56" s="174" t="s">
        <v>387</v>
      </c>
      <c r="C56" s="202">
        <v>175</v>
      </c>
      <c r="D56" s="202">
        <v>112</v>
      </c>
      <c r="E56" s="202">
        <v>44</v>
      </c>
      <c r="F56" s="175"/>
      <c r="G56" s="11"/>
      <c r="H56" s="11"/>
      <c r="I56" s="11"/>
      <c r="J56" s="11"/>
    </row>
    <row r="57" spans="1:10" s="61" customFormat="1" ht="15" customHeight="1">
      <c r="A57" s="173"/>
      <c r="B57" s="174" t="s">
        <v>388</v>
      </c>
      <c r="C57" s="202">
        <v>163</v>
      </c>
      <c r="D57" s="202">
        <v>46</v>
      </c>
      <c r="E57" s="202">
        <v>15</v>
      </c>
      <c r="F57" s="175"/>
      <c r="G57" s="11"/>
      <c r="H57" s="11"/>
      <c r="I57" s="11"/>
      <c r="J57" s="11"/>
    </row>
    <row r="58" spans="1:10" s="61" customFormat="1" ht="15" customHeight="1">
      <c r="A58" s="173"/>
      <c r="B58" s="174" t="s">
        <v>390</v>
      </c>
      <c r="C58" s="202">
        <v>172</v>
      </c>
      <c r="D58" s="202">
        <v>27</v>
      </c>
      <c r="E58" s="202">
        <v>13</v>
      </c>
      <c r="F58" s="175"/>
      <c r="G58" s="11"/>
      <c r="H58" s="11"/>
      <c r="I58" s="11"/>
      <c r="J58" s="11"/>
    </row>
    <row r="59" spans="1:10" s="61" customFormat="1" ht="15" customHeight="1">
      <c r="A59" s="173"/>
      <c r="B59" s="174" t="s">
        <v>392</v>
      </c>
      <c r="C59" s="202">
        <v>969</v>
      </c>
      <c r="D59" s="202">
        <v>96</v>
      </c>
      <c r="E59" s="202">
        <v>30</v>
      </c>
      <c r="F59" s="175"/>
      <c r="G59" s="11"/>
      <c r="H59" s="11"/>
      <c r="I59" s="11"/>
      <c r="J59" s="11"/>
    </row>
    <row r="60" spans="1:10" s="61" customFormat="1" ht="15" customHeight="1">
      <c r="A60" s="173"/>
      <c r="B60" s="174" t="s">
        <v>393</v>
      </c>
      <c r="C60" s="202">
        <v>51</v>
      </c>
      <c r="D60" s="202">
        <v>16</v>
      </c>
      <c r="E60" s="202">
        <v>3</v>
      </c>
      <c r="F60" s="175"/>
      <c r="G60" s="11"/>
      <c r="H60" s="11"/>
      <c r="I60" s="11"/>
      <c r="J60" s="11"/>
    </row>
    <row r="61" spans="1:10" s="61" customFormat="1" ht="15" customHeight="1">
      <c r="A61" s="173"/>
      <c r="B61" s="174" t="s">
        <v>508</v>
      </c>
      <c r="C61" s="202">
        <v>22</v>
      </c>
      <c r="D61" s="202">
        <v>6</v>
      </c>
      <c r="E61" s="202">
        <v>6</v>
      </c>
      <c r="F61" s="175"/>
      <c r="G61" s="11"/>
      <c r="H61" s="11"/>
      <c r="I61" s="11"/>
      <c r="J61" s="11"/>
    </row>
    <row r="62" spans="1:10" s="61" customFormat="1" ht="15" customHeight="1">
      <c r="A62" s="173"/>
      <c r="B62" s="174" t="s">
        <v>394</v>
      </c>
      <c r="C62" s="202">
        <v>239</v>
      </c>
      <c r="D62" s="202">
        <v>52</v>
      </c>
      <c r="E62" s="202">
        <v>12</v>
      </c>
      <c r="F62" s="175"/>
      <c r="G62" s="11"/>
      <c r="H62" s="11"/>
      <c r="I62" s="11"/>
      <c r="J62" s="11"/>
    </row>
    <row r="63" spans="1:10" s="61" customFormat="1" ht="15" customHeight="1">
      <c r="A63" s="173"/>
      <c r="B63" s="174" t="s">
        <v>395</v>
      </c>
      <c r="C63" s="202">
        <v>20</v>
      </c>
      <c r="D63" s="202">
        <v>9</v>
      </c>
      <c r="E63" s="202">
        <v>0</v>
      </c>
      <c r="F63" s="175"/>
      <c r="G63" s="11"/>
      <c r="H63" s="11"/>
      <c r="I63" s="11"/>
      <c r="J63" s="11"/>
    </row>
    <row r="64" spans="1:10" s="61" customFormat="1" ht="15" customHeight="1">
      <c r="A64" s="173"/>
      <c r="B64" s="174" t="s">
        <v>397</v>
      </c>
      <c r="C64" s="202">
        <v>22</v>
      </c>
      <c r="D64" s="202">
        <v>4</v>
      </c>
      <c r="E64" s="202">
        <v>1</v>
      </c>
      <c r="F64" s="175"/>
      <c r="G64" s="11"/>
      <c r="H64" s="11"/>
      <c r="I64" s="11"/>
      <c r="J64" s="11"/>
    </row>
    <row r="65" spans="1:10" s="61" customFormat="1" ht="15" customHeight="1">
      <c r="A65" s="173"/>
      <c r="B65" s="174" t="s">
        <v>399</v>
      </c>
      <c r="C65" s="202">
        <v>3</v>
      </c>
      <c r="D65" s="202">
        <v>0</v>
      </c>
      <c r="E65" s="202">
        <v>0</v>
      </c>
      <c r="F65" s="175"/>
      <c r="G65" s="11"/>
      <c r="H65" s="11"/>
      <c r="I65" s="11"/>
      <c r="J65" s="11"/>
    </row>
    <row r="66" spans="1:10" s="61" customFormat="1" ht="15" customHeight="1">
      <c r="A66" s="173"/>
      <c r="B66" s="174" t="s">
        <v>400</v>
      </c>
      <c r="C66" s="202">
        <v>66</v>
      </c>
      <c r="D66" s="202">
        <v>25</v>
      </c>
      <c r="E66" s="202">
        <v>14</v>
      </c>
      <c r="F66" s="175"/>
      <c r="G66" s="11"/>
      <c r="H66" s="11"/>
      <c r="I66" s="11"/>
      <c r="J66" s="11"/>
    </row>
    <row r="67" spans="1:10" s="61" customFormat="1" ht="15" customHeight="1">
      <c r="A67" s="173"/>
      <c r="B67" s="174" t="s">
        <v>401</v>
      </c>
      <c r="C67" s="202">
        <v>23</v>
      </c>
      <c r="D67" s="202">
        <v>6</v>
      </c>
      <c r="E67" s="202">
        <v>1</v>
      </c>
      <c r="F67" s="175"/>
      <c r="G67" s="11"/>
      <c r="H67" s="11"/>
      <c r="I67" s="11"/>
      <c r="J67" s="11"/>
    </row>
    <row r="68" spans="1:10" s="61" customFormat="1" ht="15" customHeight="1">
      <c r="A68" s="173"/>
      <c r="B68" s="174" t="s">
        <v>402</v>
      </c>
      <c r="C68" s="202">
        <v>117</v>
      </c>
      <c r="D68" s="202">
        <v>34</v>
      </c>
      <c r="E68" s="202">
        <v>25</v>
      </c>
      <c r="F68" s="175"/>
      <c r="G68" s="11"/>
      <c r="H68" s="11"/>
      <c r="I68" s="11"/>
      <c r="J68" s="11"/>
    </row>
    <row r="69" spans="1:10" s="61" customFormat="1" ht="15" customHeight="1">
      <c r="A69" s="173"/>
      <c r="B69" s="174" t="s">
        <v>337</v>
      </c>
      <c r="C69" s="202">
        <v>51</v>
      </c>
      <c r="D69" s="277">
        <v>30</v>
      </c>
      <c r="E69" s="277">
        <v>11</v>
      </c>
      <c r="F69" s="175"/>
      <c r="G69" s="11"/>
      <c r="H69" s="11"/>
      <c r="I69" s="11"/>
      <c r="J69" s="11"/>
    </row>
    <row r="70" spans="1:10" s="61" customFormat="1" ht="15" customHeight="1">
      <c r="A70" s="173"/>
      <c r="B70" s="174"/>
      <c r="C70" s="202"/>
      <c r="D70" s="202"/>
      <c r="E70" s="202"/>
      <c r="F70" s="175"/>
      <c r="G70" s="11"/>
      <c r="H70" s="11"/>
      <c r="I70" s="11"/>
      <c r="J70" s="11"/>
    </row>
    <row r="71" spans="1:10" s="61" customFormat="1" ht="15" customHeight="1">
      <c r="A71" s="173" t="s">
        <v>403</v>
      </c>
      <c r="B71" s="174" t="s">
        <v>404</v>
      </c>
      <c r="C71" s="226">
        <v>169</v>
      </c>
      <c r="D71" s="226">
        <v>76</v>
      </c>
      <c r="E71" s="226">
        <v>34</v>
      </c>
      <c r="F71" s="176"/>
      <c r="G71" s="11"/>
      <c r="H71" s="11"/>
      <c r="I71" s="11"/>
      <c r="J71" s="11"/>
    </row>
    <row r="72" spans="1:10" s="61" customFormat="1" ht="15" customHeight="1">
      <c r="A72" s="173"/>
      <c r="B72" s="174" t="s">
        <v>405</v>
      </c>
      <c r="C72" s="226">
        <v>101</v>
      </c>
      <c r="D72" s="226">
        <v>13</v>
      </c>
      <c r="E72" s="226">
        <v>3</v>
      </c>
      <c r="F72" s="176"/>
      <c r="G72" s="11"/>
      <c r="H72" s="11"/>
      <c r="I72" s="11"/>
      <c r="J72" s="11"/>
    </row>
    <row r="73" spans="1:10" s="61" customFormat="1" ht="15" customHeight="1">
      <c r="A73" s="173"/>
      <c r="B73" s="174" t="s">
        <v>406</v>
      </c>
      <c r="C73" s="226">
        <v>57</v>
      </c>
      <c r="D73" s="226">
        <v>21</v>
      </c>
      <c r="E73" s="226">
        <v>5</v>
      </c>
      <c r="F73" s="176"/>
      <c r="G73" s="11"/>
      <c r="H73" s="11"/>
      <c r="I73" s="11"/>
      <c r="J73" s="11"/>
    </row>
    <row r="74" spans="1:10" s="61" customFormat="1" ht="15" customHeight="1">
      <c r="A74" s="173"/>
      <c r="B74" s="174" t="s">
        <v>509</v>
      </c>
      <c r="C74" s="226">
        <v>34</v>
      </c>
      <c r="D74" s="226">
        <v>5</v>
      </c>
      <c r="E74" s="226">
        <v>3</v>
      </c>
      <c r="F74" s="176"/>
      <c r="G74" s="11"/>
      <c r="H74" s="11"/>
      <c r="I74" s="11"/>
      <c r="J74" s="11"/>
    </row>
    <row r="75" spans="1:10" s="61" customFormat="1" ht="15" customHeight="1">
      <c r="A75" s="173"/>
      <c r="B75" s="174" t="s">
        <v>337</v>
      </c>
      <c r="C75" s="226">
        <v>9</v>
      </c>
      <c r="D75" s="226">
        <v>1</v>
      </c>
      <c r="E75" s="226">
        <v>0</v>
      </c>
      <c r="F75" s="176"/>
      <c r="G75" s="11"/>
      <c r="H75" s="11"/>
      <c r="I75" s="11"/>
      <c r="J75" s="11"/>
    </row>
    <row r="76" spans="1:10" s="61" customFormat="1" ht="15" customHeight="1">
      <c r="A76" s="173"/>
      <c r="B76" s="174"/>
      <c r="C76" s="226"/>
      <c r="D76" s="226"/>
      <c r="E76" s="226"/>
      <c r="F76" s="176"/>
      <c r="G76" s="11"/>
      <c r="H76" s="11"/>
      <c r="I76" s="11"/>
      <c r="J76" s="11"/>
    </row>
    <row r="77" spans="1:10" s="61" customFormat="1" ht="15" customHeight="1">
      <c r="A77" s="173" t="s">
        <v>407</v>
      </c>
      <c r="B77" s="174" t="s">
        <v>329</v>
      </c>
      <c r="C77" s="202">
        <v>10465</v>
      </c>
      <c r="D77" s="277">
        <v>838</v>
      </c>
      <c r="E77" s="277">
        <v>490</v>
      </c>
      <c r="F77" s="175"/>
      <c r="H77" s="28"/>
      <c r="I77" s="11"/>
      <c r="J77" s="11"/>
    </row>
    <row r="78" spans="1:10" s="61" customFormat="1" ht="15" customHeight="1">
      <c r="A78" s="173"/>
      <c r="B78" s="174" t="s">
        <v>332</v>
      </c>
      <c r="C78" s="202">
        <v>9548</v>
      </c>
      <c r="D78" s="202">
        <v>858</v>
      </c>
      <c r="E78" s="202">
        <v>236</v>
      </c>
      <c r="F78" s="175"/>
      <c r="H78" s="28"/>
      <c r="I78" s="11"/>
      <c r="J78" s="11"/>
    </row>
    <row r="79" spans="1:10" s="61" customFormat="1" ht="15" customHeight="1">
      <c r="A79" s="173"/>
      <c r="B79" s="174" t="s">
        <v>338</v>
      </c>
      <c r="C79" s="202">
        <v>1092</v>
      </c>
      <c r="D79" s="202">
        <v>142</v>
      </c>
      <c r="E79" s="202">
        <v>51</v>
      </c>
      <c r="F79" s="175"/>
      <c r="H79" s="28"/>
      <c r="I79" s="11"/>
      <c r="J79" s="11"/>
    </row>
    <row r="80" spans="1:10" s="61" customFormat="1" ht="15" customHeight="1">
      <c r="A80" s="173"/>
      <c r="B80" s="174" t="s">
        <v>347</v>
      </c>
      <c r="C80" s="202">
        <v>1740</v>
      </c>
      <c r="D80" s="202">
        <v>422</v>
      </c>
      <c r="E80" s="202">
        <v>127</v>
      </c>
      <c r="F80" s="175"/>
      <c r="H80" s="28"/>
      <c r="I80" s="11"/>
      <c r="J80" s="11"/>
    </row>
    <row r="81" spans="1:14" s="61" customFormat="1" ht="15" customHeight="1">
      <c r="A81" s="173"/>
      <c r="B81" s="174" t="s">
        <v>355</v>
      </c>
      <c r="C81" s="202">
        <v>1674</v>
      </c>
      <c r="D81" s="277">
        <v>397</v>
      </c>
      <c r="E81" s="277">
        <v>147</v>
      </c>
      <c r="F81" s="175"/>
      <c r="H81" s="28"/>
      <c r="I81" s="11"/>
      <c r="J81" s="11"/>
    </row>
    <row r="82" spans="1:14" s="61" customFormat="1" ht="15" customHeight="1">
      <c r="A82" s="173"/>
      <c r="B82" s="174" t="s">
        <v>376</v>
      </c>
      <c r="C82" s="202">
        <v>2522</v>
      </c>
      <c r="D82" s="277">
        <v>593</v>
      </c>
      <c r="E82" s="277">
        <v>222</v>
      </c>
      <c r="F82" s="175"/>
      <c r="G82" s="281"/>
      <c r="H82" s="28"/>
      <c r="I82" s="11"/>
      <c r="J82" s="11"/>
    </row>
    <row r="83" spans="1:14" s="61" customFormat="1" ht="15" customHeight="1">
      <c r="A83" s="173"/>
      <c r="B83" s="174" t="s">
        <v>403</v>
      </c>
      <c r="C83" s="202">
        <v>370</v>
      </c>
      <c r="D83" s="202">
        <v>116</v>
      </c>
      <c r="E83" s="202">
        <v>45</v>
      </c>
      <c r="F83" s="175"/>
      <c r="H83" s="28"/>
      <c r="I83" s="11"/>
      <c r="J83" s="11"/>
    </row>
    <row r="84" spans="1:14" s="61" customFormat="1" ht="15" customHeight="1">
      <c r="A84" s="388" t="s">
        <v>209</v>
      </c>
      <c r="B84" s="389"/>
      <c r="C84" s="390">
        <v>27411</v>
      </c>
      <c r="D84" s="391">
        <v>3366</v>
      </c>
      <c r="E84" s="391">
        <v>1318</v>
      </c>
      <c r="F84" s="178"/>
      <c r="G84" s="74"/>
      <c r="H84" s="11"/>
      <c r="I84" s="11"/>
      <c r="J84" s="11"/>
    </row>
    <row r="85" spans="1:14" s="61" customFormat="1" ht="15" customHeight="1">
      <c r="A85" s="110"/>
      <c r="B85" s="73"/>
      <c r="C85" s="73"/>
      <c r="D85" s="73"/>
      <c r="E85" s="202"/>
      <c r="F85" s="251"/>
      <c r="G85" s="11"/>
      <c r="H85" s="102"/>
      <c r="I85" s="11"/>
      <c r="J85" s="11"/>
    </row>
    <row r="86" spans="1:14" s="61" customFormat="1" ht="15" customHeight="1">
      <c r="A86" s="179" t="s">
        <v>95</v>
      </c>
      <c r="B86" s="73"/>
      <c r="C86" s="73"/>
      <c r="D86" s="73"/>
      <c r="E86" s="202"/>
      <c r="F86" s="253"/>
      <c r="G86" s="254"/>
      <c r="H86" s="180"/>
      <c r="I86" s="11"/>
      <c r="J86" s="11"/>
    </row>
    <row r="87" spans="1:14" s="61" customFormat="1" ht="15" customHeight="1">
      <c r="A87" s="179" t="s">
        <v>510</v>
      </c>
      <c r="B87" s="73"/>
      <c r="C87" s="73"/>
      <c r="D87" s="73"/>
      <c r="E87" s="202"/>
      <c r="F87" s="253"/>
      <c r="G87" s="254"/>
      <c r="H87" s="180"/>
      <c r="I87" s="11"/>
      <c r="J87" s="11"/>
    </row>
    <row r="88" spans="1:14" s="61" customFormat="1" ht="15" customHeight="1">
      <c r="A88" s="62" t="s">
        <v>511</v>
      </c>
      <c r="B88" s="73"/>
      <c r="C88" s="73"/>
      <c r="D88" s="73"/>
      <c r="E88" s="203"/>
      <c r="F88" s="181"/>
      <c r="G88" s="11"/>
      <c r="H88" s="11"/>
      <c r="I88" s="11"/>
      <c r="J88" s="11"/>
    </row>
    <row r="89" spans="1:14" s="61" customFormat="1" ht="28.25" customHeight="1">
      <c r="A89" s="568" t="s">
        <v>512</v>
      </c>
      <c r="B89" s="568"/>
      <c r="C89" s="568"/>
      <c r="D89" s="568"/>
      <c r="E89" s="568"/>
      <c r="F89" s="568"/>
      <c r="G89" s="568"/>
      <c r="H89" s="568"/>
      <c r="I89" s="568"/>
      <c r="J89" s="568"/>
      <c r="K89" s="568"/>
      <c r="L89" s="73"/>
      <c r="M89" s="73"/>
      <c r="N89" s="73"/>
    </row>
    <row r="90" spans="1:14" ht="15" customHeight="1">
      <c r="A90" s="73"/>
      <c r="B90" s="73"/>
      <c r="C90" s="73"/>
      <c r="D90" s="73"/>
      <c r="E90" s="404"/>
      <c r="F90" s="182"/>
      <c r="G90" s="91"/>
      <c r="H90" s="91"/>
      <c r="I90" s="91"/>
      <c r="J90" s="91"/>
      <c r="K90" s="91"/>
      <c r="L90" s="91"/>
      <c r="M90" s="91"/>
      <c r="N90" s="91"/>
    </row>
    <row r="91" spans="1:14" ht="15" customHeight="1">
      <c r="A91" s="73"/>
      <c r="B91" s="73"/>
      <c r="C91" s="73"/>
      <c r="D91" s="73"/>
      <c r="E91" s="203"/>
      <c r="F91" s="181"/>
      <c r="G91" s="73"/>
      <c r="H91" s="73"/>
      <c r="I91" s="73"/>
      <c r="J91" s="73"/>
      <c r="K91" s="73"/>
      <c r="L91" s="73"/>
      <c r="M91" s="73"/>
      <c r="N91" s="73"/>
    </row>
    <row r="92" spans="1:14" ht="15" customHeight="1">
      <c r="A92" s="73"/>
      <c r="B92" s="73"/>
      <c r="C92" s="73"/>
      <c r="D92" s="73"/>
      <c r="E92" s="203"/>
      <c r="F92" s="181"/>
      <c r="G92" s="73"/>
      <c r="H92" s="73"/>
      <c r="I92" s="73"/>
      <c r="J92" s="73"/>
      <c r="K92" s="73"/>
      <c r="L92" s="73"/>
      <c r="M92" s="73"/>
      <c r="N92" s="73"/>
    </row>
    <row r="93" spans="1:14" ht="15" customHeight="1">
      <c r="A93" s="73"/>
      <c r="B93" s="73"/>
      <c r="C93" s="73"/>
      <c r="D93" s="73"/>
      <c r="E93" s="203"/>
      <c r="F93" s="181"/>
      <c r="G93" s="73"/>
      <c r="H93" s="73"/>
      <c r="I93" s="73"/>
      <c r="J93" s="73"/>
      <c r="K93" s="73"/>
      <c r="L93" s="73"/>
      <c r="M93" s="73"/>
      <c r="N93" s="73"/>
    </row>
    <row r="94" spans="1:14" ht="15" customHeight="1">
      <c r="A94" s="73"/>
      <c r="B94" s="73"/>
      <c r="C94" s="73"/>
      <c r="D94" s="73"/>
      <c r="E94" s="203"/>
      <c r="F94" s="181"/>
      <c r="G94" s="73"/>
      <c r="H94" s="73"/>
      <c r="I94" s="73"/>
      <c r="J94" s="73"/>
      <c r="K94" s="73"/>
      <c r="L94" s="73"/>
      <c r="M94" s="73"/>
      <c r="N94" s="73"/>
    </row>
    <row r="95" spans="1:14">
      <c r="A95" s="73"/>
      <c r="B95" s="73"/>
      <c r="C95" s="73"/>
      <c r="D95" s="73"/>
      <c r="E95" s="203"/>
      <c r="F95" s="181"/>
      <c r="G95" s="73"/>
      <c r="H95" s="73"/>
      <c r="I95" s="73"/>
      <c r="J95" s="73"/>
      <c r="K95" s="73"/>
      <c r="L95" s="73"/>
      <c r="M95" s="73"/>
      <c r="N95" s="73"/>
    </row>
    <row r="96" spans="1:14">
      <c r="A96" s="73"/>
      <c r="B96" s="73"/>
      <c r="C96" s="73"/>
      <c r="D96" s="73"/>
      <c r="E96" s="203"/>
      <c r="F96" s="181"/>
      <c r="G96" s="73"/>
      <c r="H96" s="73"/>
      <c r="I96" s="73"/>
      <c r="J96" s="73"/>
      <c r="K96" s="73"/>
      <c r="L96" s="73"/>
      <c r="M96" s="73"/>
      <c r="N96" s="73"/>
    </row>
  </sheetData>
  <mergeCells count="2">
    <mergeCell ref="A89:K89"/>
    <mergeCell ref="C4:E4"/>
  </mergeCells>
  <conditionalFormatting sqref="G28:H76 H77:H83 G84:H84">
    <cfRule type="containsText" dxfId="2" priority="1" operator="containsText" text="FALSE">
      <formula>NOT(ISERROR(SEARCH("FALSE",G28)))</formula>
    </cfRule>
  </conditionalFormatting>
  <pageMargins left="0.7" right="0.7" top="0.75" bottom="0.75" header="0.3" footer="0.3"/>
  <pageSetup paperSize="9" scale="64" fitToHeight="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A111F-C20F-4C49-BB4B-D8857FB8C748}">
  <dimension ref="A1:W301"/>
  <sheetViews>
    <sheetView showGridLines="0" zoomScaleNormal="100" workbookViewId="0"/>
  </sheetViews>
  <sheetFormatPr baseColWidth="10" defaultColWidth="4.5" defaultRowHeight="13"/>
  <cols>
    <col min="1" max="1" width="66" style="80" customWidth="1"/>
    <col min="2" max="6" width="13.33203125" style="34" customWidth="1"/>
    <col min="7" max="11" width="13.33203125" style="212" customWidth="1"/>
    <col min="12" max="12" width="9.33203125" style="36" customWidth="1"/>
    <col min="13" max="13" width="14.33203125" style="36" customWidth="1"/>
    <col min="14" max="20" width="9.33203125" style="36" customWidth="1"/>
    <col min="21" max="21" width="16.6640625" style="36" bestFit="1" customWidth="1"/>
    <col min="22" max="23" width="17.5" style="36" bestFit="1" customWidth="1"/>
    <col min="24" max="208" width="9.33203125" style="36" customWidth="1"/>
    <col min="209" max="16384" width="4.5" style="36"/>
  </cols>
  <sheetData>
    <row r="1" spans="1:12" s="11" customFormat="1" ht="18" customHeight="1">
      <c r="A1" s="68" t="s">
        <v>513</v>
      </c>
      <c r="B1" s="74"/>
      <c r="C1" s="74"/>
      <c r="D1" s="74"/>
      <c r="E1" s="74"/>
      <c r="F1" s="74"/>
      <c r="G1" s="74"/>
      <c r="H1" s="74"/>
      <c r="I1" s="74"/>
      <c r="J1" s="74"/>
      <c r="K1" s="74"/>
      <c r="L1" s="74"/>
    </row>
    <row r="2" spans="1:12" s="12" customFormat="1" ht="18" customHeight="1">
      <c r="A2" s="68" t="s">
        <v>71</v>
      </c>
      <c r="B2" s="204"/>
      <c r="C2" s="204"/>
      <c r="D2" s="74"/>
      <c r="E2" s="74"/>
      <c r="F2" s="74"/>
      <c r="G2" s="74"/>
      <c r="H2" s="74"/>
      <c r="I2" s="74"/>
      <c r="J2" s="74"/>
      <c r="K2" s="74"/>
      <c r="L2" s="74"/>
    </row>
    <row r="3" spans="1:12" s="12" customFormat="1" ht="15" customHeight="1">
      <c r="A3" s="192"/>
      <c r="B3" s="204"/>
      <c r="C3" s="204"/>
      <c r="D3" s="204"/>
      <c r="E3" s="204"/>
      <c r="F3" s="204"/>
      <c r="G3" s="265"/>
      <c r="H3" s="265"/>
      <c r="I3" s="265"/>
      <c r="J3" s="265"/>
      <c r="K3" s="265"/>
    </row>
    <row r="4" spans="1:12" ht="15" customHeight="1">
      <c r="A4" s="403"/>
      <c r="B4" s="596" t="s">
        <v>187</v>
      </c>
      <c r="C4" s="596"/>
      <c r="D4" s="596"/>
      <c r="E4" s="596"/>
      <c r="F4" s="596"/>
      <c r="G4" s="596"/>
      <c r="H4" s="596"/>
      <c r="I4" s="596"/>
      <c r="J4" s="596"/>
      <c r="K4" s="596"/>
    </row>
    <row r="5" spans="1:12" ht="15" customHeight="1">
      <c r="A5" s="532" t="s">
        <v>420</v>
      </c>
      <c r="B5" s="556" t="s">
        <v>75</v>
      </c>
      <c r="C5" s="556" t="s">
        <v>76</v>
      </c>
      <c r="D5" s="556" t="s">
        <v>77</v>
      </c>
      <c r="E5" s="556" t="s">
        <v>78</v>
      </c>
      <c r="F5" s="556" t="s">
        <v>79</v>
      </c>
      <c r="G5" s="557" t="s">
        <v>80</v>
      </c>
      <c r="H5" s="557" t="s">
        <v>81</v>
      </c>
      <c r="I5" s="557" t="s">
        <v>82</v>
      </c>
      <c r="J5" s="557" t="s">
        <v>83</v>
      </c>
      <c r="K5" s="557" t="s">
        <v>84</v>
      </c>
    </row>
    <row r="6" spans="1:12" ht="15" customHeight="1">
      <c r="A6" s="189" t="s">
        <v>514</v>
      </c>
      <c r="B6" s="205">
        <v>926</v>
      </c>
      <c r="C6" s="205">
        <v>926</v>
      </c>
      <c r="D6" s="205">
        <v>926</v>
      </c>
      <c r="E6" s="205">
        <v>926</v>
      </c>
      <c r="F6" s="205">
        <v>926</v>
      </c>
      <c r="G6" s="213">
        <v>926</v>
      </c>
      <c r="H6" s="213">
        <v>923</v>
      </c>
      <c r="I6" s="213">
        <v>923</v>
      </c>
      <c r="J6" s="213">
        <v>923</v>
      </c>
      <c r="K6" s="213">
        <v>923</v>
      </c>
    </row>
    <row r="7" spans="1:12" ht="15" customHeight="1">
      <c r="A7" s="189" t="s">
        <v>515</v>
      </c>
      <c r="B7" s="264" t="s">
        <v>516</v>
      </c>
      <c r="C7" s="264" t="s">
        <v>516</v>
      </c>
      <c r="D7" s="264" t="s">
        <v>516</v>
      </c>
      <c r="E7" s="264" t="s">
        <v>516</v>
      </c>
      <c r="F7" s="264" t="s">
        <v>516</v>
      </c>
      <c r="G7" s="264" t="s">
        <v>516</v>
      </c>
      <c r="H7" s="264" t="s">
        <v>516</v>
      </c>
      <c r="I7" s="264" t="s">
        <v>516</v>
      </c>
      <c r="J7" s="264" t="s">
        <v>516</v>
      </c>
      <c r="K7" s="213">
        <v>1033</v>
      </c>
    </row>
    <row r="8" spans="1:12" ht="15" customHeight="1">
      <c r="A8" s="189" t="s">
        <v>517</v>
      </c>
      <c r="B8" s="205" t="s">
        <v>516</v>
      </c>
      <c r="C8" s="205" t="s">
        <v>516</v>
      </c>
      <c r="D8" s="205">
        <v>13682</v>
      </c>
      <c r="E8" s="205">
        <v>16999</v>
      </c>
      <c r="F8" s="205">
        <v>21351</v>
      </c>
      <c r="G8" s="213">
        <v>25028</v>
      </c>
      <c r="H8" s="213">
        <v>28723</v>
      </c>
      <c r="I8" s="213">
        <v>31542</v>
      </c>
      <c r="J8" s="213">
        <v>35388</v>
      </c>
      <c r="K8" s="213">
        <v>39231</v>
      </c>
    </row>
    <row r="9" spans="1:12" ht="15" customHeight="1">
      <c r="A9" s="189" t="s">
        <v>455</v>
      </c>
      <c r="B9" s="205">
        <v>291</v>
      </c>
      <c r="C9" s="205">
        <v>294</v>
      </c>
      <c r="D9" s="205">
        <v>303</v>
      </c>
      <c r="E9" s="205">
        <v>294</v>
      </c>
      <c r="F9" s="205">
        <v>285</v>
      </c>
      <c r="G9" s="213">
        <v>11</v>
      </c>
      <c r="H9" s="213">
        <v>10</v>
      </c>
      <c r="I9" s="213">
        <v>10</v>
      </c>
      <c r="J9" s="213">
        <v>9</v>
      </c>
      <c r="K9" s="213">
        <v>9</v>
      </c>
    </row>
    <row r="10" spans="1:12" ht="15" customHeight="1">
      <c r="A10" s="189" t="s">
        <v>456</v>
      </c>
      <c r="B10" s="205">
        <v>53</v>
      </c>
      <c r="C10" s="205">
        <v>50</v>
      </c>
      <c r="D10" s="205">
        <v>40</v>
      </c>
      <c r="E10" s="205">
        <v>47</v>
      </c>
      <c r="F10" s="205">
        <v>32</v>
      </c>
      <c r="G10" s="213">
        <v>0</v>
      </c>
      <c r="H10" s="213">
        <v>0</v>
      </c>
      <c r="I10" s="213">
        <v>0</v>
      </c>
      <c r="J10" s="213">
        <v>0</v>
      </c>
      <c r="K10" s="213">
        <v>0</v>
      </c>
    </row>
    <row r="11" spans="1:12" ht="15" customHeight="1">
      <c r="A11" s="189" t="s">
        <v>518</v>
      </c>
      <c r="B11" s="205" t="s">
        <v>516</v>
      </c>
      <c r="C11" s="205" t="s">
        <v>516</v>
      </c>
      <c r="D11" s="205" t="s">
        <v>516</v>
      </c>
      <c r="E11" s="205" t="s">
        <v>516</v>
      </c>
      <c r="F11" s="34">
        <v>2</v>
      </c>
      <c r="G11" s="213">
        <v>2</v>
      </c>
      <c r="H11" s="213">
        <v>2</v>
      </c>
      <c r="I11" s="213">
        <v>3</v>
      </c>
      <c r="J11" s="213">
        <v>3</v>
      </c>
      <c r="K11" s="213">
        <v>2</v>
      </c>
    </row>
    <row r="12" spans="1:12" ht="15" customHeight="1">
      <c r="A12" s="189" t="s">
        <v>519</v>
      </c>
      <c r="B12" s="205">
        <v>552</v>
      </c>
      <c r="C12" s="205">
        <v>552</v>
      </c>
      <c r="D12" s="205">
        <v>561</v>
      </c>
      <c r="E12" s="205">
        <v>583</v>
      </c>
      <c r="F12" s="205">
        <v>594</v>
      </c>
      <c r="G12" s="213">
        <v>623</v>
      </c>
      <c r="H12" s="213">
        <v>626</v>
      </c>
      <c r="I12" s="213">
        <v>631</v>
      </c>
      <c r="J12" s="213">
        <v>617</v>
      </c>
      <c r="K12" s="213">
        <v>631</v>
      </c>
    </row>
    <row r="13" spans="1:12" ht="15" customHeight="1">
      <c r="A13" s="71" t="s">
        <v>520</v>
      </c>
      <c r="B13" s="205">
        <v>11</v>
      </c>
      <c r="C13" s="205">
        <v>11</v>
      </c>
      <c r="D13" s="205">
        <v>10</v>
      </c>
      <c r="E13" s="205">
        <v>10</v>
      </c>
      <c r="F13" s="205">
        <v>10</v>
      </c>
      <c r="G13" s="213">
        <v>10</v>
      </c>
      <c r="H13" s="213">
        <v>10</v>
      </c>
      <c r="I13" s="213">
        <v>10</v>
      </c>
      <c r="J13" s="213">
        <v>9</v>
      </c>
      <c r="K13" s="213">
        <v>9</v>
      </c>
    </row>
    <row r="14" spans="1:12" ht="15" customHeight="1">
      <c r="A14" s="71" t="s">
        <v>521</v>
      </c>
      <c r="B14" s="205">
        <v>86</v>
      </c>
      <c r="C14" s="205">
        <v>86</v>
      </c>
      <c r="D14" s="205">
        <v>84</v>
      </c>
      <c r="E14" s="205">
        <v>80</v>
      </c>
      <c r="F14" s="205">
        <v>76</v>
      </c>
      <c r="G14" s="213">
        <v>74</v>
      </c>
      <c r="H14" s="213">
        <v>73</v>
      </c>
      <c r="I14" s="213">
        <v>72</v>
      </c>
      <c r="J14" s="213">
        <v>69</v>
      </c>
      <c r="K14" s="213">
        <v>68</v>
      </c>
    </row>
    <row r="15" spans="1:12" ht="15" customHeight="1">
      <c r="A15" s="71" t="s">
        <v>522</v>
      </c>
      <c r="B15" s="205">
        <v>60209</v>
      </c>
      <c r="C15" s="205">
        <v>60778</v>
      </c>
      <c r="D15" s="205">
        <v>53848</v>
      </c>
      <c r="E15" s="205">
        <v>52429</v>
      </c>
      <c r="F15" s="205">
        <v>51154</v>
      </c>
      <c r="G15" s="213">
        <v>52262</v>
      </c>
      <c r="H15" s="213">
        <v>52394</v>
      </c>
      <c r="I15" s="213">
        <v>52627</v>
      </c>
      <c r="J15" s="213">
        <v>52689</v>
      </c>
      <c r="K15" s="213">
        <v>52109</v>
      </c>
    </row>
    <row r="16" spans="1:12" ht="15" customHeight="1">
      <c r="A16" s="71" t="s">
        <v>523</v>
      </c>
      <c r="B16" s="205">
        <v>39601</v>
      </c>
      <c r="C16" s="205">
        <v>45250</v>
      </c>
      <c r="D16" s="205">
        <v>49287</v>
      </c>
      <c r="E16" s="205">
        <v>51761</v>
      </c>
      <c r="F16" s="205">
        <v>53273</v>
      </c>
      <c r="G16" s="213">
        <v>54604</v>
      </c>
      <c r="H16" s="213">
        <v>56244</v>
      </c>
      <c r="I16" s="213">
        <v>57537</v>
      </c>
      <c r="J16" s="213">
        <v>58576</v>
      </c>
      <c r="K16" s="213">
        <v>59675</v>
      </c>
    </row>
    <row r="17" spans="1:11" ht="15" customHeight="1">
      <c r="A17" s="71" t="s">
        <v>524</v>
      </c>
      <c r="B17" s="205">
        <v>28</v>
      </c>
      <c r="C17" s="205">
        <v>31</v>
      </c>
      <c r="D17" s="205">
        <v>35</v>
      </c>
      <c r="E17" s="205">
        <v>35</v>
      </c>
      <c r="F17" s="205">
        <v>35</v>
      </c>
      <c r="G17" s="213">
        <v>32</v>
      </c>
      <c r="H17" s="213">
        <v>25</v>
      </c>
      <c r="I17" s="213">
        <v>24</v>
      </c>
      <c r="J17" s="213">
        <v>28</v>
      </c>
      <c r="K17" s="213">
        <v>28</v>
      </c>
    </row>
    <row r="18" spans="1:11" ht="15" customHeight="1">
      <c r="A18" s="71" t="s">
        <v>525</v>
      </c>
      <c r="B18" s="205">
        <v>7</v>
      </c>
      <c r="C18" s="205">
        <v>7</v>
      </c>
      <c r="D18" s="205">
        <v>7</v>
      </c>
      <c r="E18" s="205">
        <v>7</v>
      </c>
      <c r="F18" s="205">
        <v>7</v>
      </c>
      <c r="G18" s="213">
        <v>7</v>
      </c>
      <c r="H18" s="213">
        <v>7</v>
      </c>
      <c r="I18" s="213">
        <v>6</v>
      </c>
      <c r="J18" s="213">
        <v>6</v>
      </c>
      <c r="K18" s="213">
        <v>6</v>
      </c>
    </row>
    <row r="19" spans="1:11" ht="15" customHeight="1">
      <c r="A19" s="189" t="s">
        <v>526</v>
      </c>
      <c r="B19" s="205">
        <v>11456</v>
      </c>
      <c r="C19" s="205">
        <v>11720</v>
      </c>
      <c r="D19" s="205">
        <v>11941</v>
      </c>
      <c r="E19" s="205">
        <v>12236</v>
      </c>
      <c r="F19" s="205">
        <v>12668</v>
      </c>
      <c r="G19" s="213">
        <v>12910</v>
      </c>
      <c r="H19" s="213">
        <v>13558</v>
      </c>
      <c r="I19" s="213">
        <v>14069</v>
      </c>
      <c r="J19" s="213">
        <v>14577</v>
      </c>
      <c r="K19" s="213">
        <v>14966</v>
      </c>
    </row>
    <row r="20" spans="1:11" ht="15" customHeight="1">
      <c r="A20" s="189" t="s">
        <v>527</v>
      </c>
      <c r="B20" s="205" t="s">
        <v>516</v>
      </c>
      <c r="C20" s="205" t="s">
        <v>516</v>
      </c>
      <c r="D20" s="205" t="s">
        <v>516</v>
      </c>
      <c r="E20" s="205" t="s">
        <v>516</v>
      </c>
      <c r="F20" s="205" t="s">
        <v>516</v>
      </c>
      <c r="G20" s="213" t="s">
        <v>516</v>
      </c>
      <c r="H20" s="213" t="s">
        <v>516</v>
      </c>
      <c r="I20" s="213">
        <v>27411</v>
      </c>
      <c r="J20" s="213">
        <v>30741</v>
      </c>
      <c r="K20" s="213">
        <v>32054</v>
      </c>
    </row>
    <row r="21" spans="1:11" ht="15" customHeight="1">
      <c r="A21" s="71" t="s">
        <v>528</v>
      </c>
      <c r="B21" s="205">
        <v>3524747</v>
      </c>
      <c r="C21" s="205">
        <v>3737487</v>
      </c>
      <c r="D21" s="205">
        <v>3874968</v>
      </c>
      <c r="E21" s="205">
        <v>4040779</v>
      </c>
      <c r="F21" s="205">
        <v>4183970</v>
      </c>
      <c r="G21" s="213">
        <v>4539191</v>
      </c>
      <c r="H21" s="213">
        <v>4713538</v>
      </c>
      <c r="I21" s="213">
        <v>4929778</v>
      </c>
      <c r="J21" s="213">
        <v>5157778</v>
      </c>
      <c r="K21" s="213">
        <v>5229368</v>
      </c>
    </row>
    <row r="22" spans="1:11" ht="15" customHeight="1">
      <c r="A22" s="71" t="s">
        <v>529</v>
      </c>
      <c r="B22" s="205">
        <v>100048</v>
      </c>
      <c r="C22" s="205">
        <v>105429</v>
      </c>
      <c r="D22" s="205">
        <v>105092</v>
      </c>
      <c r="E22" s="205">
        <v>108483</v>
      </c>
      <c r="F22" s="205">
        <v>115142</v>
      </c>
      <c r="G22" s="213">
        <v>125478</v>
      </c>
      <c r="H22" s="213">
        <v>130268</v>
      </c>
      <c r="I22" s="213">
        <v>137335</v>
      </c>
      <c r="J22" s="213">
        <v>144376</v>
      </c>
      <c r="K22" s="213">
        <v>151046</v>
      </c>
    </row>
    <row r="23" spans="1:11" ht="15" customHeight="1">
      <c r="A23" s="71" t="s">
        <v>530</v>
      </c>
      <c r="B23" s="205">
        <v>42295</v>
      </c>
      <c r="C23" s="205">
        <v>42482</v>
      </c>
      <c r="D23" s="205">
        <v>42174</v>
      </c>
      <c r="E23" s="205">
        <v>41923</v>
      </c>
      <c r="F23" s="205">
        <v>41201</v>
      </c>
      <c r="G23" s="213">
        <v>40920</v>
      </c>
      <c r="H23" s="213">
        <v>40103</v>
      </c>
      <c r="I23" s="213">
        <v>39459</v>
      </c>
      <c r="J23" s="213">
        <v>38737</v>
      </c>
      <c r="K23" s="213">
        <v>37808</v>
      </c>
    </row>
    <row r="24" spans="1:11" ht="15" customHeight="1">
      <c r="A24" s="71" t="s">
        <v>531</v>
      </c>
      <c r="B24" s="205">
        <v>20</v>
      </c>
      <c r="C24" s="205">
        <v>20</v>
      </c>
      <c r="D24" s="205">
        <v>18</v>
      </c>
      <c r="E24" s="205">
        <v>18</v>
      </c>
      <c r="F24" s="205">
        <v>18</v>
      </c>
      <c r="G24" s="213">
        <v>17</v>
      </c>
      <c r="H24" s="213">
        <v>16</v>
      </c>
      <c r="I24" s="213">
        <v>16</v>
      </c>
      <c r="J24" s="213">
        <v>16</v>
      </c>
      <c r="K24" s="213">
        <v>16</v>
      </c>
    </row>
    <row r="25" spans="1:11" ht="15" customHeight="1">
      <c r="A25" s="71" t="s">
        <v>532</v>
      </c>
      <c r="B25" s="205">
        <v>4601</v>
      </c>
      <c r="C25" s="205">
        <v>4420</v>
      </c>
      <c r="D25" s="205">
        <v>4374</v>
      </c>
      <c r="E25" s="205">
        <v>4291</v>
      </c>
      <c r="F25" s="205">
        <v>4263</v>
      </c>
      <c r="G25" s="213">
        <v>4303</v>
      </c>
      <c r="H25" s="213">
        <v>4399</v>
      </c>
      <c r="I25" s="213">
        <v>4418</v>
      </c>
      <c r="J25" s="213">
        <v>4392</v>
      </c>
      <c r="K25" s="213">
        <v>4468</v>
      </c>
    </row>
    <row r="26" spans="1:11" ht="15" customHeight="1">
      <c r="A26" s="71" t="s">
        <v>533</v>
      </c>
      <c r="B26" s="205">
        <v>264</v>
      </c>
      <c r="C26" s="205">
        <v>254</v>
      </c>
      <c r="D26" s="205">
        <v>250</v>
      </c>
      <c r="E26" s="205">
        <v>140</v>
      </c>
      <c r="F26" s="205">
        <v>125</v>
      </c>
      <c r="G26" s="213">
        <v>118</v>
      </c>
      <c r="H26" s="213">
        <v>110</v>
      </c>
      <c r="I26" s="213">
        <v>101</v>
      </c>
      <c r="J26" s="213">
        <v>95</v>
      </c>
      <c r="K26" s="213">
        <v>89</v>
      </c>
    </row>
    <row r="27" spans="1:11" ht="15" customHeight="1">
      <c r="A27" s="71" t="s">
        <v>534</v>
      </c>
      <c r="B27" s="205">
        <v>7144</v>
      </c>
      <c r="C27" s="205">
        <v>6939</v>
      </c>
      <c r="D27" s="205">
        <v>6756</v>
      </c>
      <c r="E27" s="205">
        <v>6529</v>
      </c>
      <c r="F27" s="205">
        <v>6198</v>
      </c>
      <c r="G27" s="213">
        <v>6103</v>
      </c>
      <c r="H27" s="213">
        <v>5951</v>
      </c>
      <c r="I27" s="213">
        <v>5617</v>
      </c>
      <c r="J27" s="213">
        <v>5348</v>
      </c>
      <c r="K27" s="213">
        <v>4973</v>
      </c>
    </row>
    <row r="28" spans="1:11" ht="15" customHeight="1">
      <c r="A28" s="189" t="s">
        <v>535</v>
      </c>
      <c r="B28" s="205" t="s">
        <v>516</v>
      </c>
      <c r="C28" s="205" t="s">
        <v>516</v>
      </c>
      <c r="D28" s="205">
        <v>1</v>
      </c>
      <c r="E28" s="205">
        <v>4</v>
      </c>
      <c r="F28" s="205">
        <v>4</v>
      </c>
      <c r="G28" s="213">
        <v>5</v>
      </c>
      <c r="H28" s="213">
        <v>5</v>
      </c>
      <c r="I28" s="213">
        <v>6</v>
      </c>
      <c r="J28" s="213">
        <v>5</v>
      </c>
      <c r="K28" s="213">
        <v>4</v>
      </c>
    </row>
    <row r="29" spans="1:11" ht="15" customHeight="1">
      <c r="A29" s="71" t="s">
        <v>536</v>
      </c>
      <c r="B29" s="205">
        <v>10506</v>
      </c>
      <c r="C29" s="205">
        <v>10636</v>
      </c>
      <c r="D29" s="205">
        <v>10639</v>
      </c>
      <c r="E29" s="205">
        <v>10677</v>
      </c>
      <c r="F29" s="205">
        <v>10906</v>
      </c>
      <c r="G29" s="213">
        <v>11984</v>
      </c>
      <c r="H29" s="213">
        <v>10240</v>
      </c>
      <c r="I29" s="213">
        <v>10619</v>
      </c>
      <c r="J29" s="213">
        <v>10753</v>
      </c>
      <c r="K29" s="213">
        <v>10770</v>
      </c>
    </row>
    <row r="30" spans="1:11" ht="15" customHeight="1">
      <c r="A30" s="71" t="s">
        <v>537</v>
      </c>
      <c r="B30" s="205">
        <v>853</v>
      </c>
      <c r="C30" s="205">
        <v>859</v>
      </c>
      <c r="D30" s="205">
        <v>859</v>
      </c>
      <c r="E30" s="205">
        <v>862</v>
      </c>
      <c r="F30" s="205">
        <v>872</v>
      </c>
      <c r="G30" s="213">
        <v>878</v>
      </c>
      <c r="H30" s="213">
        <v>884</v>
      </c>
      <c r="I30" s="213">
        <v>893</v>
      </c>
      <c r="J30" s="213">
        <v>898</v>
      </c>
      <c r="K30" s="213">
        <v>905</v>
      </c>
    </row>
    <row r="31" spans="1:11" ht="15" customHeight="1">
      <c r="A31" s="71" t="s">
        <v>538</v>
      </c>
      <c r="B31" s="205" t="s">
        <v>516</v>
      </c>
      <c r="C31" s="205" t="s">
        <v>516</v>
      </c>
      <c r="D31" s="205">
        <v>3310</v>
      </c>
      <c r="E31" s="205">
        <v>3864</v>
      </c>
      <c r="F31" s="205">
        <v>4420</v>
      </c>
      <c r="G31" s="213">
        <v>4950</v>
      </c>
      <c r="H31" s="213">
        <v>5454</v>
      </c>
      <c r="I31" s="213">
        <v>5960</v>
      </c>
      <c r="J31" s="213">
        <v>6405</v>
      </c>
      <c r="K31" s="213">
        <v>6915</v>
      </c>
    </row>
    <row r="32" spans="1:11" ht="15" customHeight="1">
      <c r="A32" s="71" t="s">
        <v>539</v>
      </c>
      <c r="B32" s="205" t="s">
        <v>516</v>
      </c>
      <c r="C32" s="205" t="s">
        <v>516</v>
      </c>
      <c r="D32" s="205">
        <v>549</v>
      </c>
      <c r="E32" s="205">
        <v>369</v>
      </c>
      <c r="F32" s="205">
        <v>328</v>
      </c>
      <c r="G32" s="213">
        <v>309</v>
      </c>
      <c r="H32" s="213">
        <v>290</v>
      </c>
      <c r="I32" s="213">
        <v>350</v>
      </c>
      <c r="J32" s="213">
        <v>336</v>
      </c>
      <c r="K32" s="213">
        <v>325</v>
      </c>
    </row>
    <row r="33" spans="1:23" ht="15" customHeight="1">
      <c r="A33" s="210" t="s">
        <v>540</v>
      </c>
      <c r="B33" s="205" t="s">
        <v>516</v>
      </c>
      <c r="C33" s="205" t="s">
        <v>516</v>
      </c>
      <c r="D33" s="205" t="s">
        <v>516</v>
      </c>
      <c r="E33" s="205" t="s">
        <v>516</v>
      </c>
      <c r="F33" s="205" t="s">
        <v>516</v>
      </c>
      <c r="G33" s="224">
        <v>270</v>
      </c>
      <c r="H33" s="213">
        <v>268</v>
      </c>
      <c r="I33" s="213">
        <v>266</v>
      </c>
      <c r="J33" s="213">
        <v>264</v>
      </c>
      <c r="K33" s="213">
        <v>264</v>
      </c>
    </row>
    <row r="34" spans="1:23" ht="15" customHeight="1">
      <c r="A34" s="210" t="s">
        <v>541</v>
      </c>
      <c r="B34" s="205" t="s">
        <v>516</v>
      </c>
      <c r="C34" s="205" t="s">
        <v>516</v>
      </c>
      <c r="D34" s="205" t="s">
        <v>516</v>
      </c>
      <c r="E34" s="205" t="s">
        <v>516</v>
      </c>
      <c r="F34" s="205" t="s">
        <v>516</v>
      </c>
      <c r="G34" s="224">
        <v>27</v>
      </c>
      <c r="H34" s="213">
        <v>21</v>
      </c>
      <c r="I34" s="213">
        <v>19</v>
      </c>
      <c r="J34" s="213">
        <v>17</v>
      </c>
      <c r="K34" s="213">
        <v>9</v>
      </c>
    </row>
    <row r="35" spans="1:23" ht="15" customHeight="1">
      <c r="A35" s="71" t="s">
        <v>542</v>
      </c>
      <c r="B35" s="205">
        <v>43</v>
      </c>
      <c r="C35" s="205">
        <v>43</v>
      </c>
      <c r="D35" s="205">
        <v>42</v>
      </c>
      <c r="E35" s="205">
        <v>39</v>
      </c>
      <c r="F35" s="264">
        <v>41</v>
      </c>
      <c r="G35" s="224">
        <v>43</v>
      </c>
      <c r="H35" s="213">
        <v>44</v>
      </c>
      <c r="I35" s="213">
        <v>44</v>
      </c>
      <c r="J35" s="213">
        <v>42</v>
      </c>
      <c r="K35" s="213">
        <v>42</v>
      </c>
    </row>
    <row r="36" spans="1:23" s="81" customFormat="1" ht="15" customHeight="1">
      <c r="A36" s="558" t="s">
        <v>209</v>
      </c>
      <c r="B36" s="559">
        <v>3803741</v>
      </c>
      <c r="C36" s="559">
        <v>4028274</v>
      </c>
      <c r="D36" s="559">
        <v>4179756</v>
      </c>
      <c r="E36" s="559">
        <v>4353385</v>
      </c>
      <c r="F36" s="560">
        <v>4507901</v>
      </c>
      <c r="G36" s="560">
        <v>4881085</v>
      </c>
      <c r="H36" s="560">
        <v>5064186</v>
      </c>
      <c r="I36" s="560">
        <v>5319746</v>
      </c>
      <c r="J36" s="560">
        <v>5563097</v>
      </c>
      <c r="K36" s="560">
        <v>5647746</v>
      </c>
      <c r="Q36" s="36"/>
      <c r="R36" s="36"/>
      <c r="S36" s="36"/>
    </row>
    <row r="37" spans="1:23" s="11" customFormat="1" ht="15" customHeight="1">
      <c r="A37" s="26"/>
      <c r="B37" s="74"/>
      <c r="C37" s="74"/>
      <c r="D37" s="74"/>
      <c r="E37" s="74"/>
      <c r="F37" s="244"/>
      <c r="G37" s="244"/>
      <c r="H37" s="244"/>
      <c r="I37" s="244"/>
      <c r="J37" s="244"/>
      <c r="K37" s="244"/>
    </row>
    <row r="38" spans="1:23" ht="15" customHeight="1">
      <c r="A38" s="398"/>
      <c r="B38" s="597" t="s">
        <v>216</v>
      </c>
      <c r="C38" s="597"/>
      <c r="D38" s="597"/>
      <c r="E38" s="597"/>
      <c r="F38" s="597"/>
      <c r="G38" s="597"/>
      <c r="H38" s="597"/>
      <c r="I38" s="597"/>
      <c r="J38" s="597"/>
      <c r="K38" s="597"/>
    </row>
    <row r="39" spans="1:23" ht="15" customHeight="1">
      <c r="A39" s="558" t="s">
        <v>420</v>
      </c>
      <c r="B39" s="556" t="s">
        <v>75</v>
      </c>
      <c r="C39" s="556" t="s">
        <v>76</v>
      </c>
      <c r="D39" s="556" t="s">
        <v>77</v>
      </c>
      <c r="E39" s="556" t="s">
        <v>78</v>
      </c>
      <c r="F39" s="556" t="s">
        <v>79</v>
      </c>
      <c r="G39" s="557" t="s">
        <v>80</v>
      </c>
      <c r="H39" s="557" t="s">
        <v>81</v>
      </c>
      <c r="I39" s="557" t="s">
        <v>82</v>
      </c>
      <c r="J39" s="557" t="s">
        <v>83</v>
      </c>
      <c r="K39" s="557" t="s">
        <v>84</v>
      </c>
    </row>
    <row r="40" spans="1:23" ht="15" customHeight="1">
      <c r="A40" s="71" t="s">
        <v>514</v>
      </c>
      <c r="B40" s="70">
        <v>0.02</v>
      </c>
      <c r="C40" s="70">
        <v>0.02</v>
      </c>
      <c r="D40" s="70">
        <v>0.02</v>
      </c>
      <c r="E40" s="70">
        <v>0.02</v>
      </c>
      <c r="F40" s="70">
        <v>0.02</v>
      </c>
      <c r="G40" s="72">
        <v>0.02</v>
      </c>
      <c r="H40" s="72">
        <v>0.02</v>
      </c>
      <c r="I40" s="72">
        <v>0.02</v>
      </c>
      <c r="J40" s="72">
        <v>0.02</v>
      </c>
      <c r="K40" s="72">
        <v>0.02</v>
      </c>
      <c r="M40" s="239"/>
      <c r="U40" s="238"/>
      <c r="V40" s="238"/>
      <c r="W40" s="238"/>
    </row>
    <row r="41" spans="1:23" ht="15" customHeight="1">
      <c r="A41" s="71" t="s">
        <v>515</v>
      </c>
      <c r="B41" s="70" t="s">
        <v>516</v>
      </c>
      <c r="C41" s="70" t="s">
        <v>516</v>
      </c>
      <c r="D41" s="70" t="s">
        <v>516</v>
      </c>
      <c r="E41" s="70" t="s">
        <v>516</v>
      </c>
      <c r="F41" s="70" t="s">
        <v>516</v>
      </c>
      <c r="G41" s="72" t="s">
        <v>516</v>
      </c>
      <c r="H41" s="72" t="s">
        <v>516</v>
      </c>
      <c r="I41" s="72" t="s">
        <v>516</v>
      </c>
      <c r="J41" s="72" t="s">
        <v>516</v>
      </c>
      <c r="K41" s="72">
        <v>0.02</v>
      </c>
      <c r="M41" s="239"/>
      <c r="U41" s="238"/>
      <c r="V41" s="238"/>
      <c r="W41" s="238"/>
    </row>
    <row r="42" spans="1:23" ht="15" customHeight="1">
      <c r="A42" s="189" t="s">
        <v>517</v>
      </c>
      <c r="B42" s="70" t="s">
        <v>516</v>
      </c>
      <c r="C42" s="70" t="s">
        <v>516</v>
      </c>
      <c r="D42" s="70">
        <v>0.33</v>
      </c>
      <c r="E42" s="70">
        <v>0.39</v>
      </c>
      <c r="F42" s="70">
        <v>0.47</v>
      </c>
      <c r="G42" s="72">
        <v>0.51</v>
      </c>
      <c r="H42" s="72">
        <v>0.56999999999999995</v>
      </c>
      <c r="I42" s="72">
        <v>0.59</v>
      </c>
      <c r="J42" s="72">
        <v>0.64</v>
      </c>
      <c r="K42" s="72">
        <v>0.69</v>
      </c>
      <c r="M42" s="239"/>
      <c r="U42" s="238"/>
      <c r="V42" s="238"/>
      <c r="W42" s="238"/>
    </row>
    <row r="43" spans="1:23" ht="15" customHeight="1">
      <c r="A43" s="189" t="s">
        <v>455</v>
      </c>
      <c r="B43" s="70">
        <v>0.01</v>
      </c>
      <c r="C43" s="70">
        <v>0.01</v>
      </c>
      <c r="D43" s="70">
        <v>0.01</v>
      </c>
      <c r="E43" s="70">
        <v>0.01</v>
      </c>
      <c r="F43" s="70">
        <v>0.01</v>
      </c>
      <c r="G43" s="72">
        <v>0</v>
      </c>
      <c r="H43" s="72">
        <v>0</v>
      </c>
      <c r="I43" s="72">
        <v>0</v>
      </c>
      <c r="J43" s="72">
        <v>0</v>
      </c>
      <c r="K43" s="72">
        <v>0</v>
      </c>
      <c r="M43" s="239"/>
      <c r="U43" s="238"/>
      <c r="V43" s="238"/>
      <c r="W43" s="238"/>
    </row>
    <row r="44" spans="1:23" ht="15" customHeight="1">
      <c r="A44" s="189" t="s">
        <v>456</v>
      </c>
      <c r="B44" s="70">
        <v>0</v>
      </c>
      <c r="C44" s="70">
        <v>0</v>
      </c>
      <c r="D44" s="70">
        <v>0</v>
      </c>
      <c r="E44" s="70">
        <v>0</v>
      </c>
      <c r="F44" s="70">
        <v>0</v>
      </c>
      <c r="G44" s="72">
        <v>0</v>
      </c>
      <c r="H44" s="72">
        <v>0</v>
      </c>
      <c r="I44" s="72">
        <v>0</v>
      </c>
      <c r="J44" s="72">
        <v>0</v>
      </c>
      <c r="K44" s="72">
        <v>0</v>
      </c>
      <c r="M44" s="239"/>
      <c r="U44" s="238"/>
      <c r="V44" s="238"/>
      <c r="W44" s="238"/>
    </row>
    <row r="45" spans="1:23" ht="15" customHeight="1">
      <c r="A45" s="71" t="s">
        <v>518</v>
      </c>
      <c r="B45" s="70" t="s">
        <v>516</v>
      </c>
      <c r="C45" s="70" t="s">
        <v>516</v>
      </c>
      <c r="D45" s="70" t="s">
        <v>516</v>
      </c>
      <c r="E45" s="70" t="s">
        <v>516</v>
      </c>
      <c r="F45" s="72">
        <v>0</v>
      </c>
      <c r="G45" s="72">
        <v>0</v>
      </c>
      <c r="H45" s="72">
        <v>0</v>
      </c>
      <c r="I45" s="72">
        <v>0</v>
      </c>
      <c r="J45" s="72">
        <v>0</v>
      </c>
      <c r="K45" s="72">
        <v>0</v>
      </c>
      <c r="M45" s="239"/>
      <c r="U45" s="238"/>
      <c r="V45" s="238"/>
      <c r="W45" s="238"/>
    </row>
    <row r="46" spans="1:23" ht="15" customHeight="1">
      <c r="A46" s="71" t="s">
        <v>519</v>
      </c>
      <c r="B46" s="70">
        <v>0.01</v>
      </c>
      <c r="C46" s="70">
        <v>0.01</v>
      </c>
      <c r="D46" s="70">
        <v>0.01</v>
      </c>
      <c r="E46" s="70">
        <v>0.01</v>
      </c>
      <c r="F46" s="70">
        <v>0.01</v>
      </c>
      <c r="G46" s="72">
        <v>0.01</v>
      </c>
      <c r="H46" s="72">
        <v>0.01</v>
      </c>
      <c r="I46" s="72">
        <v>0.01</v>
      </c>
      <c r="J46" s="72">
        <v>0.01</v>
      </c>
      <c r="K46" s="72">
        <v>0.01</v>
      </c>
      <c r="M46" s="239"/>
      <c r="U46" s="238"/>
      <c r="V46" s="238"/>
      <c r="W46" s="238"/>
    </row>
    <row r="47" spans="1:23" ht="15" customHeight="1">
      <c r="A47" s="71" t="s">
        <v>520</v>
      </c>
      <c r="B47" s="70">
        <v>0</v>
      </c>
      <c r="C47" s="70">
        <v>0</v>
      </c>
      <c r="D47" s="70">
        <v>0</v>
      </c>
      <c r="E47" s="70">
        <v>0</v>
      </c>
      <c r="F47" s="70">
        <v>0</v>
      </c>
      <c r="G47" s="72">
        <v>0</v>
      </c>
      <c r="H47" s="72">
        <v>0</v>
      </c>
      <c r="I47" s="72">
        <v>0</v>
      </c>
      <c r="J47" s="72">
        <v>0</v>
      </c>
      <c r="K47" s="72">
        <v>0</v>
      </c>
      <c r="M47" s="239"/>
      <c r="U47" s="238"/>
      <c r="V47" s="238"/>
      <c r="W47" s="238"/>
    </row>
    <row r="48" spans="1:23" ht="15" customHeight="1">
      <c r="A48" s="71" t="s">
        <v>521</v>
      </c>
      <c r="B48" s="70">
        <v>0</v>
      </c>
      <c r="C48" s="70">
        <v>0</v>
      </c>
      <c r="D48" s="70">
        <v>0</v>
      </c>
      <c r="E48" s="70">
        <v>0</v>
      </c>
      <c r="F48" s="70">
        <v>0</v>
      </c>
      <c r="G48" s="72">
        <v>0</v>
      </c>
      <c r="H48" s="72">
        <v>0</v>
      </c>
      <c r="I48" s="72">
        <v>0</v>
      </c>
      <c r="J48" s="72">
        <v>0</v>
      </c>
      <c r="K48" s="72">
        <v>0</v>
      </c>
      <c r="M48" s="239"/>
      <c r="U48" s="238"/>
      <c r="V48" s="238"/>
      <c r="W48" s="238"/>
    </row>
    <row r="49" spans="1:23" ht="15" customHeight="1">
      <c r="A49" s="71" t="s">
        <v>522</v>
      </c>
      <c r="B49" s="70">
        <v>1.58</v>
      </c>
      <c r="C49" s="70">
        <v>1.51</v>
      </c>
      <c r="D49" s="70">
        <v>1.29</v>
      </c>
      <c r="E49" s="70">
        <v>1.2</v>
      </c>
      <c r="F49" s="70">
        <v>1.1299999999999999</v>
      </c>
      <c r="G49" s="72">
        <v>1.07</v>
      </c>
      <c r="H49" s="72">
        <v>1.03</v>
      </c>
      <c r="I49" s="72">
        <v>0.99</v>
      </c>
      <c r="J49" s="72">
        <v>0.95</v>
      </c>
      <c r="K49" s="72">
        <v>0.92</v>
      </c>
      <c r="M49" s="239"/>
      <c r="U49" s="238"/>
      <c r="V49" s="238"/>
      <c r="W49" s="238"/>
    </row>
    <row r="50" spans="1:23" ht="15" customHeight="1">
      <c r="A50" s="71" t="s">
        <v>523</v>
      </c>
      <c r="B50" s="70">
        <v>1.04</v>
      </c>
      <c r="C50" s="70">
        <v>1.1200000000000001</v>
      </c>
      <c r="D50" s="70">
        <v>1.18</v>
      </c>
      <c r="E50" s="70">
        <v>1.19</v>
      </c>
      <c r="F50" s="70">
        <v>1.18</v>
      </c>
      <c r="G50" s="72">
        <v>1.1200000000000001</v>
      </c>
      <c r="H50" s="72">
        <v>1.1100000000000001</v>
      </c>
      <c r="I50" s="72">
        <v>1.08</v>
      </c>
      <c r="J50" s="72">
        <v>1.05</v>
      </c>
      <c r="K50" s="72">
        <v>1.06</v>
      </c>
      <c r="M50" s="239"/>
      <c r="U50" s="238"/>
      <c r="V50" s="238"/>
      <c r="W50" s="238"/>
    </row>
    <row r="51" spans="1:23" ht="15" customHeight="1">
      <c r="A51" s="71" t="s">
        <v>524</v>
      </c>
      <c r="B51" s="70">
        <v>0</v>
      </c>
      <c r="C51" s="70">
        <v>0</v>
      </c>
      <c r="D51" s="70">
        <v>0</v>
      </c>
      <c r="E51" s="70">
        <v>0</v>
      </c>
      <c r="F51" s="70">
        <v>0</v>
      </c>
      <c r="G51" s="72">
        <v>0</v>
      </c>
      <c r="H51" s="72">
        <v>0</v>
      </c>
      <c r="I51" s="72">
        <v>0</v>
      </c>
      <c r="J51" s="72">
        <v>0</v>
      </c>
      <c r="K51" s="72">
        <v>0</v>
      </c>
      <c r="M51" s="239"/>
      <c r="U51" s="238"/>
      <c r="V51" s="238"/>
      <c r="W51" s="238"/>
    </row>
    <row r="52" spans="1:23" ht="15" customHeight="1">
      <c r="A52" s="71" t="s">
        <v>525</v>
      </c>
      <c r="B52" s="70">
        <v>0</v>
      </c>
      <c r="C52" s="70">
        <v>0</v>
      </c>
      <c r="D52" s="70">
        <v>0</v>
      </c>
      <c r="E52" s="70">
        <v>0</v>
      </c>
      <c r="F52" s="70">
        <v>0</v>
      </c>
      <c r="G52" s="72">
        <v>0</v>
      </c>
      <c r="H52" s="72">
        <v>0</v>
      </c>
      <c r="I52" s="72">
        <v>0</v>
      </c>
      <c r="J52" s="72">
        <v>0</v>
      </c>
      <c r="K52" s="72">
        <v>0</v>
      </c>
      <c r="M52" s="239"/>
      <c r="U52" s="238"/>
      <c r="V52" s="238"/>
      <c r="W52" s="238"/>
    </row>
    <row r="53" spans="1:23" ht="15" customHeight="1">
      <c r="A53" s="71" t="s">
        <v>526</v>
      </c>
      <c r="B53" s="70">
        <v>0.3</v>
      </c>
      <c r="C53" s="70">
        <v>0.28999999999999998</v>
      </c>
      <c r="D53" s="70">
        <v>0.28999999999999998</v>
      </c>
      <c r="E53" s="70">
        <v>0.28000000000000003</v>
      </c>
      <c r="F53" s="70">
        <v>0.28000000000000003</v>
      </c>
      <c r="G53" s="72">
        <v>0.26</v>
      </c>
      <c r="H53" s="72">
        <v>0.27</v>
      </c>
      <c r="I53" s="72">
        <v>0.26</v>
      </c>
      <c r="J53" s="72">
        <v>0.26</v>
      </c>
      <c r="K53" s="72">
        <v>0.26</v>
      </c>
      <c r="M53" s="239"/>
      <c r="U53" s="238"/>
      <c r="V53" s="238"/>
      <c r="W53" s="238"/>
    </row>
    <row r="54" spans="1:23" ht="15" customHeight="1">
      <c r="A54" s="189" t="s">
        <v>527</v>
      </c>
      <c r="B54" s="70" t="s">
        <v>516</v>
      </c>
      <c r="C54" s="70" t="s">
        <v>516</v>
      </c>
      <c r="D54" s="70" t="s">
        <v>516</v>
      </c>
      <c r="E54" s="70" t="s">
        <v>516</v>
      </c>
      <c r="F54" s="70" t="s">
        <v>516</v>
      </c>
      <c r="G54" s="72" t="s">
        <v>516</v>
      </c>
      <c r="H54" s="72" t="s">
        <v>516</v>
      </c>
      <c r="I54" s="72">
        <v>0.52</v>
      </c>
      <c r="J54" s="72">
        <v>0.55000000000000004</v>
      </c>
      <c r="K54" s="72">
        <v>0.56999999999999995</v>
      </c>
      <c r="M54" s="239"/>
      <c r="U54" s="238"/>
      <c r="V54" s="238"/>
      <c r="W54" s="238"/>
    </row>
    <row r="55" spans="1:23" ht="15" customHeight="1">
      <c r="A55" s="71" t="s">
        <v>528</v>
      </c>
      <c r="B55" s="70">
        <v>92.67</v>
      </c>
      <c r="C55" s="70">
        <v>92.78</v>
      </c>
      <c r="D55" s="70">
        <v>92.71</v>
      </c>
      <c r="E55" s="70">
        <v>92.82</v>
      </c>
      <c r="F55" s="70">
        <v>92.81</v>
      </c>
      <c r="G55" s="72">
        <v>93</v>
      </c>
      <c r="H55" s="72">
        <v>93.08</v>
      </c>
      <c r="I55" s="72">
        <v>92.67</v>
      </c>
      <c r="J55" s="72">
        <v>92.71</v>
      </c>
      <c r="K55" s="72">
        <v>92.59</v>
      </c>
      <c r="M55" s="239"/>
      <c r="U55" s="238"/>
      <c r="V55" s="238"/>
      <c r="W55" s="238"/>
    </row>
    <row r="56" spans="1:23" ht="15" customHeight="1">
      <c r="A56" s="71" t="s">
        <v>529</v>
      </c>
      <c r="B56" s="70">
        <v>2.63</v>
      </c>
      <c r="C56" s="70">
        <v>2.62</v>
      </c>
      <c r="D56" s="70">
        <v>2.5099999999999998</v>
      </c>
      <c r="E56" s="70">
        <v>2.4900000000000002</v>
      </c>
      <c r="F56" s="70">
        <v>2.5499999999999998</v>
      </c>
      <c r="G56" s="72">
        <v>2.57</v>
      </c>
      <c r="H56" s="72">
        <v>2.57</v>
      </c>
      <c r="I56" s="72">
        <v>2.58</v>
      </c>
      <c r="J56" s="72">
        <v>2.6</v>
      </c>
      <c r="K56" s="72">
        <v>2.67</v>
      </c>
      <c r="M56" s="239"/>
      <c r="U56" s="238"/>
      <c r="V56" s="238"/>
      <c r="W56" s="238"/>
    </row>
    <row r="57" spans="1:23" ht="15" customHeight="1">
      <c r="A57" s="71" t="s">
        <v>530</v>
      </c>
      <c r="B57" s="70">
        <v>1.1100000000000001</v>
      </c>
      <c r="C57" s="70">
        <v>1.05</v>
      </c>
      <c r="D57" s="70">
        <v>1.01</v>
      </c>
      <c r="E57" s="70">
        <v>0.96</v>
      </c>
      <c r="F57" s="70">
        <v>0.91</v>
      </c>
      <c r="G57" s="72">
        <v>0.84</v>
      </c>
      <c r="H57" s="72">
        <v>0.79</v>
      </c>
      <c r="I57" s="72">
        <v>0.74</v>
      </c>
      <c r="J57" s="72">
        <v>0.7</v>
      </c>
      <c r="K57" s="72">
        <v>0.67</v>
      </c>
      <c r="M57" s="239"/>
      <c r="U57" s="238"/>
      <c r="V57" s="238"/>
      <c r="W57" s="238"/>
    </row>
    <row r="58" spans="1:23" ht="15" customHeight="1">
      <c r="A58" s="71" t="s">
        <v>531</v>
      </c>
      <c r="B58" s="70">
        <v>0</v>
      </c>
      <c r="C58" s="70">
        <v>0</v>
      </c>
      <c r="D58" s="70">
        <v>0</v>
      </c>
      <c r="E58" s="70">
        <v>0</v>
      </c>
      <c r="F58" s="70">
        <v>0</v>
      </c>
      <c r="G58" s="72">
        <v>0</v>
      </c>
      <c r="H58" s="72">
        <v>0</v>
      </c>
      <c r="I58" s="72">
        <v>0</v>
      </c>
      <c r="J58" s="72">
        <v>0</v>
      </c>
      <c r="K58" s="72">
        <v>0</v>
      </c>
      <c r="M58" s="239"/>
      <c r="U58" s="238"/>
      <c r="V58" s="238"/>
      <c r="W58" s="238"/>
    </row>
    <row r="59" spans="1:23" ht="15" customHeight="1">
      <c r="A59" s="71" t="s">
        <v>532</v>
      </c>
      <c r="B59" s="70">
        <v>0.12</v>
      </c>
      <c r="C59" s="70">
        <v>0.11</v>
      </c>
      <c r="D59" s="70">
        <v>0.1</v>
      </c>
      <c r="E59" s="70">
        <v>0.1</v>
      </c>
      <c r="F59" s="70">
        <v>0.09</v>
      </c>
      <c r="G59" s="72">
        <v>0.09</v>
      </c>
      <c r="H59" s="72">
        <v>0.09</v>
      </c>
      <c r="I59" s="72">
        <v>0.08</v>
      </c>
      <c r="J59" s="72">
        <v>0.08</v>
      </c>
      <c r="K59" s="72">
        <v>0.08</v>
      </c>
      <c r="M59" s="239"/>
      <c r="U59" s="238"/>
      <c r="V59" s="238"/>
      <c r="W59" s="238"/>
    </row>
    <row r="60" spans="1:23" ht="15" customHeight="1">
      <c r="A60" s="71" t="s">
        <v>533</v>
      </c>
      <c r="B60" s="70">
        <v>0.01</v>
      </c>
      <c r="C60" s="70">
        <v>0.01</v>
      </c>
      <c r="D60" s="70">
        <v>0.01</v>
      </c>
      <c r="E60" s="70">
        <v>0</v>
      </c>
      <c r="F60" s="70">
        <v>0</v>
      </c>
      <c r="G60" s="72">
        <v>0</v>
      </c>
      <c r="H60" s="72">
        <v>0</v>
      </c>
      <c r="I60" s="72">
        <v>0</v>
      </c>
      <c r="J60" s="72">
        <v>0</v>
      </c>
      <c r="K60" s="72">
        <v>0</v>
      </c>
      <c r="M60" s="239"/>
      <c r="U60" s="238"/>
      <c r="V60" s="238"/>
      <c r="W60" s="238"/>
    </row>
    <row r="61" spans="1:23" ht="15" customHeight="1">
      <c r="A61" s="71" t="s">
        <v>534</v>
      </c>
      <c r="B61" s="70">
        <v>0.19</v>
      </c>
      <c r="C61" s="70">
        <v>0.17</v>
      </c>
      <c r="D61" s="70">
        <v>0.16</v>
      </c>
      <c r="E61" s="70">
        <v>0.15</v>
      </c>
      <c r="F61" s="70">
        <v>0.14000000000000001</v>
      </c>
      <c r="G61" s="72">
        <v>0.13</v>
      </c>
      <c r="H61" s="72">
        <v>0.12</v>
      </c>
      <c r="I61" s="72">
        <v>0.11</v>
      </c>
      <c r="J61" s="72">
        <v>0.1</v>
      </c>
      <c r="K61" s="72">
        <v>0.09</v>
      </c>
      <c r="M61" s="239"/>
      <c r="U61" s="238"/>
      <c r="V61" s="238"/>
      <c r="W61" s="238"/>
    </row>
    <row r="62" spans="1:23" ht="15" customHeight="1">
      <c r="A62" s="71" t="s">
        <v>535</v>
      </c>
      <c r="B62" s="70" t="s">
        <v>516</v>
      </c>
      <c r="C62" s="70" t="s">
        <v>516</v>
      </c>
      <c r="D62" s="70">
        <v>0</v>
      </c>
      <c r="E62" s="70">
        <v>0</v>
      </c>
      <c r="F62" s="70">
        <v>0</v>
      </c>
      <c r="G62" s="72">
        <v>0</v>
      </c>
      <c r="H62" s="72">
        <v>0</v>
      </c>
      <c r="I62" s="72">
        <v>0</v>
      </c>
      <c r="J62" s="72">
        <v>0</v>
      </c>
      <c r="K62" s="72">
        <v>0</v>
      </c>
      <c r="M62" s="239"/>
      <c r="U62" s="238"/>
      <c r="V62" s="238"/>
      <c r="W62" s="238"/>
    </row>
    <row r="63" spans="1:23" ht="15" customHeight="1">
      <c r="A63" s="71" t="s">
        <v>536</v>
      </c>
      <c r="B63" s="70">
        <v>0.28000000000000003</v>
      </c>
      <c r="C63" s="70">
        <v>0.26</v>
      </c>
      <c r="D63" s="70">
        <v>0.25</v>
      </c>
      <c r="E63" s="70">
        <v>0.25</v>
      </c>
      <c r="F63" s="70">
        <v>0.24</v>
      </c>
      <c r="G63" s="72">
        <v>0.25</v>
      </c>
      <c r="H63" s="72">
        <v>0.2</v>
      </c>
      <c r="I63" s="72">
        <v>0.2</v>
      </c>
      <c r="J63" s="72">
        <v>0.19</v>
      </c>
      <c r="K63" s="72">
        <v>0.19</v>
      </c>
      <c r="M63" s="239"/>
      <c r="U63" s="238"/>
      <c r="V63" s="238"/>
      <c r="W63" s="238"/>
    </row>
    <row r="64" spans="1:23" ht="15" customHeight="1">
      <c r="A64" s="71" t="s">
        <v>537</v>
      </c>
      <c r="B64" s="70">
        <v>0.02</v>
      </c>
      <c r="C64" s="70">
        <v>0.02</v>
      </c>
      <c r="D64" s="70">
        <v>0.02</v>
      </c>
      <c r="E64" s="70">
        <v>0.02</v>
      </c>
      <c r="F64" s="70">
        <v>0.02</v>
      </c>
      <c r="G64" s="72">
        <v>0.02</v>
      </c>
      <c r="H64" s="72">
        <v>0.02</v>
      </c>
      <c r="I64" s="72">
        <v>0.02</v>
      </c>
      <c r="J64" s="72">
        <v>0.02</v>
      </c>
      <c r="K64" s="72">
        <v>0.02</v>
      </c>
      <c r="M64" s="239"/>
      <c r="U64" s="238"/>
      <c r="V64" s="238"/>
      <c r="W64" s="238"/>
    </row>
    <row r="65" spans="1:23" ht="15" customHeight="1">
      <c r="A65" s="71" t="s">
        <v>538</v>
      </c>
      <c r="B65" s="70" t="s">
        <v>516</v>
      </c>
      <c r="C65" s="70" t="s">
        <v>516</v>
      </c>
      <c r="D65" s="70">
        <v>0.08</v>
      </c>
      <c r="E65" s="70">
        <v>0.09</v>
      </c>
      <c r="F65" s="70">
        <v>0.1</v>
      </c>
      <c r="G65" s="72">
        <v>0.1</v>
      </c>
      <c r="H65" s="72">
        <v>0.11</v>
      </c>
      <c r="I65" s="72">
        <v>0.11</v>
      </c>
      <c r="J65" s="72">
        <v>0.12</v>
      </c>
      <c r="K65" s="72">
        <v>0.12</v>
      </c>
      <c r="M65" s="239"/>
      <c r="U65" s="238"/>
      <c r="V65" s="238"/>
      <c r="W65" s="238"/>
    </row>
    <row r="66" spans="1:23" ht="15" customHeight="1">
      <c r="A66" s="71" t="s">
        <v>539</v>
      </c>
      <c r="B66" s="70" t="s">
        <v>516</v>
      </c>
      <c r="C66" s="70" t="s">
        <v>516</v>
      </c>
      <c r="D66" s="70">
        <v>0.01</v>
      </c>
      <c r="E66" s="70">
        <v>0.01</v>
      </c>
      <c r="F66" s="70">
        <v>0.01</v>
      </c>
      <c r="G66" s="72">
        <v>0.01</v>
      </c>
      <c r="H66" s="72">
        <v>0.01</v>
      </c>
      <c r="I66" s="72">
        <v>0.01</v>
      </c>
      <c r="J66" s="72">
        <v>0.01</v>
      </c>
      <c r="K66" s="72">
        <v>0.01</v>
      </c>
      <c r="M66" s="239"/>
      <c r="U66" s="238"/>
      <c r="V66" s="238"/>
      <c r="W66" s="238"/>
    </row>
    <row r="67" spans="1:23" ht="15" customHeight="1">
      <c r="A67" s="210" t="s">
        <v>540</v>
      </c>
      <c r="B67" s="70" t="s">
        <v>516</v>
      </c>
      <c r="C67" s="70" t="s">
        <v>516</v>
      </c>
      <c r="D67" s="70" t="s">
        <v>516</v>
      </c>
      <c r="E67" s="70" t="s">
        <v>516</v>
      </c>
      <c r="F67" s="70" t="s">
        <v>516</v>
      </c>
      <c r="G67" s="72">
        <v>0.01</v>
      </c>
      <c r="H67" s="72">
        <v>0.01</v>
      </c>
      <c r="I67" s="72">
        <v>0.01</v>
      </c>
      <c r="J67" s="72">
        <v>0</v>
      </c>
      <c r="K67" s="72">
        <v>0</v>
      </c>
      <c r="M67" s="239"/>
      <c r="U67" s="238"/>
      <c r="V67" s="238"/>
      <c r="W67" s="238"/>
    </row>
    <row r="68" spans="1:23" ht="15" customHeight="1">
      <c r="A68" s="210" t="s">
        <v>541</v>
      </c>
      <c r="B68" s="70" t="s">
        <v>516</v>
      </c>
      <c r="C68" s="70" t="s">
        <v>516</v>
      </c>
      <c r="D68" s="70" t="s">
        <v>516</v>
      </c>
      <c r="E68" s="70" t="s">
        <v>516</v>
      </c>
      <c r="F68" s="70" t="s">
        <v>516</v>
      </c>
      <c r="G68" s="72">
        <v>0</v>
      </c>
      <c r="H68" s="72">
        <v>0</v>
      </c>
      <c r="I68" s="72">
        <v>0</v>
      </c>
      <c r="J68" s="72">
        <v>0</v>
      </c>
      <c r="K68" s="72">
        <v>0</v>
      </c>
      <c r="M68" s="239"/>
      <c r="U68" s="238"/>
      <c r="V68" s="238"/>
      <c r="W68" s="238"/>
    </row>
    <row r="69" spans="1:23" ht="15" customHeight="1">
      <c r="A69" s="71" t="s">
        <v>542</v>
      </c>
      <c r="B69" s="70">
        <v>0</v>
      </c>
      <c r="C69" s="70">
        <v>0</v>
      </c>
      <c r="D69" s="70">
        <v>0</v>
      </c>
      <c r="E69" s="70">
        <v>0</v>
      </c>
      <c r="F69" s="70">
        <v>0</v>
      </c>
      <c r="G69" s="72">
        <v>0</v>
      </c>
      <c r="H69" s="72">
        <v>0</v>
      </c>
      <c r="I69" s="72">
        <v>0</v>
      </c>
      <c r="J69" s="72">
        <v>0</v>
      </c>
      <c r="K69" s="72">
        <v>0</v>
      </c>
      <c r="M69" s="239"/>
      <c r="U69" s="238"/>
      <c r="V69" s="238"/>
      <c r="W69" s="238"/>
    </row>
    <row r="70" spans="1:23" s="81" customFormat="1" ht="15" customHeight="1">
      <c r="A70" s="558" t="s">
        <v>209</v>
      </c>
      <c r="B70" s="561">
        <v>100</v>
      </c>
      <c r="C70" s="561">
        <v>100</v>
      </c>
      <c r="D70" s="561">
        <v>100</v>
      </c>
      <c r="E70" s="561">
        <v>100</v>
      </c>
      <c r="F70" s="562">
        <v>100</v>
      </c>
      <c r="G70" s="562">
        <v>100</v>
      </c>
      <c r="H70" s="562">
        <v>100</v>
      </c>
      <c r="I70" s="562">
        <v>100</v>
      </c>
      <c r="J70" s="562">
        <v>100</v>
      </c>
      <c r="K70" s="562">
        <v>100</v>
      </c>
      <c r="Q70" s="36"/>
      <c r="R70" s="36"/>
      <c r="S70" s="36"/>
      <c r="U70" s="238"/>
      <c r="V70" s="238"/>
      <c r="W70" s="238"/>
    </row>
    <row r="71" spans="1:23" ht="15" customHeight="1">
      <c r="G71" s="213"/>
      <c r="H71" s="213"/>
      <c r="I71" s="213"/>
      <c r="J71" s="213"/>
      <c r="K71" s="213"/>
      <c r="U71" s="238"/>
      <c r="V71" s="238"/>
      <c r="W71" s="238"/>
    </row>
    <row r="72" spans="1:23" ht="15" customHeight="1">
      <c r="A72" s="26" t="s">
        <v>95</v>
      </c>
      <c r="G72" s="213"/>
      <c r="H72" s="213"/>
      <c r="I72" s="213"/>
      <c r="J72" s="213"/>
      <c r="K72" s="213"/>
    </row>
    <row r="73" spans="1:23" ht="15" customHeight="1">
      <c r="A73" s="62" t="s">
        <v>96</v>
      </c>
      <c r="B73" s="206"/>
      <c r="C73" s="206"/>
      <c r="D73" s="206"/>
      <c r="E73" s="206"/>
      <c r="F73" s="206"/>
      <c r="G73" s="214"/>
      <c r="H73" s="214"/>
      <c r="I73" s="214"/>
      <c r="J73" s="214"/>
      <c r="K73" s="214"/>
      <c r="M73" s="196"/>
    </row>
    <row r="74" spans="1:23" ht="15" customHeight="1">
      <c r="A74" s="73" t="s">
        <v>543</v>
      </c>
      <c r="B74" s="207"/>
      <c r="C74" s="207"/>
      <c r="D74" s="207"/>
      <c r="E74" s="207"/>
      <c r="F74" s="207"/>
      <c r="G74" s="215"/>
      <c r="H74" s="215"/>
      <c r="I74" s="215"/>
      <c r="J74" s="215"/>
      <c r="K74" s="215"/>
      <c r="M74" s="196"/>
    </row>
    <row r="75" spans="1:23" ht="15" customHeight="1">
      <c r="A75" s="402" t="s">
        <v>544</v>
      </c>
      <c r="B75" s="207"/>
      <c r="C75" s="207"/>
      <c r="D75" s="207"/>
      <c r="E75" s="207"/>
      <c r="F75" s="207"/>
      <c r="G75" s="215"/>
      <c r="H75" s="215"/>
      <c r="I75" s="215"/>
      <c r="J75" s="215"/>
      <c r="K75" s="215"/>
      <c r="M75" s="196"/>
    </row>
    <row r="76" spans="1:23" ht="15" customHeight="1">
      <c r="A76" s="73" t="s">
        <v>545</v>
      </c>
      <c r="B76" s="207"/>
      <c r="C76" s="207"/>
      <c r="D76" s="207"/>
      <c r="E76" s="207"/>
      <c r="F76" s="207"/>
      <c r="G76" s="215"/>
      <c r="H76" s="215"/>
      <c r="I76" s="215"/>
      <c r="J76" s="215"/>
      <c r="K76" s="215"/>
      <c r="M76" s="196"/>
    </row>
    <row r="77" spans="1:23" ht="15" customHeight="1">
      <c r="A77" s="73" t="s">
        <v>546</v>
      </c>
      <c r="B77" s="207"/>
      <c r="C77" s="207"/>
      <c r="D77" s="207"/>
      <c r="E77" s="207"/>
      <c r="F77" s="207"/>
      <c r="G77" s="215"/>
      <c r="H77" s="215"/>
      <c r="I77" s="215"/>
      <c r="J77" s="215"/>
      <c r="K77" s="215"/>
      <c r="M77" s="196"/>
    </row>
    <row r="78" spans="1:23" ht="15" customHeight="1">
      <c r="A78" s="216" t="s">
        <v>547</v>
      </c>
      <c r="B78" s="207"/>
      <c r="C78" s="207"/>
      <c r="D78" s="207"/>
      <c r="E78" s="207"/>
      <c r="F78" s="207"/>
      <c r="G78" s="215"/>
      <c r="H78" s="215"/>
      <c r="I78" s="215"/>
      <c r="J78" s="215"/>
      <c r="K78" s="215"/>
      <c r="M78" s="196"/>
    </row>
    <row r="79" spans="1:23" ht="15" customHeight="1">
      <c r="A79" s="590" t="s">
        <v>548</v>
      </c>
      <c r="B79" s="590"/>
      <c r="C79" s="590"/>
      <c r="D79" s="590"/>
      <c r="E79" s="590"/>
      <c r="F79" s="590"/>
      <c r="G79" s="590"/>
      <c r="H79" s="590"/>
      <c r="I79" s="590"/>
      <c r="J79" s="590"/>
      <c r="K79" s="590"/>
    </row>
    <row r="80" spans="1:23" ht="15" customHeight="1">
      <c r="A80" s="62" t="s">
        <v>549</v>
      </c>
      <c r="B80" s="206"/>
      <c r="C80" s="206"/>
      <c r="D80" s="206"/>
      <c r="E80" s="206"/>
      <c r="F80" s="206"/>
      <c r="G80" s="214"/>
      <c r="H80" s="214"/>
      <c r="I80" s="214"/>
      <c r="J80" s="214"/>
      <c r="K80" s="214"/>
    </row>
    <row r="81" spans="1:11" s="65" customFormat="1" ht="28.25" customHeight="1">
      <c r="A81" s="595" t="s">
        <v>550</v>
      </c>
      <c r="B81" s="595"/>
      <c r="C81" s="595"/>
      <c r="D81" s="595"/>
      <c r="E81" s="595"/>
      <c r="F81" s="595"/>
      <c r="G81" s="595"/>
      <c r="H81" s="595"/>
      <c r="I81" s="595"/>
      <c r="J81" s="595"/>
      <c r="K81" s="595"/>
    </row>
    <row r="82" spans="1:11" ht="15" customHeight="1">
      <c r="A82" s="208" t="s">
        <v>551</v>
      </c>
      <c r="B82" s="206"/>
      <c r="C82" s="206"/>
      <c r="D82" s="206"/>
      <c r="E82" s="206"/>
      <c r="F82" s="206"/>
      <c r="G82" s="214"/>
      <c r="H82" s="214"/>
      <c r="I82" s="214"/>
      <c r="J82" s="214"/>
      <c r="K82" s="214"/>
    </row>
    <row r="83" spans="1:11" s="11" customFormat="1" ht="15" customHeight="1">
      <c r="A83" s="209" t="s">
        <v>552</v>
      </c>
      <c r="B83" s="209"/>
      <c r="C83" s="209"/>
      <c r="D83" s="209"/>
      <c r="E83" s="209"/>
      <c r="F83" s="209"/>
      <c r="G83" s="209"/>
      <c r="H83" s="209"/>
      <c r="I83" s="209"/>
      <c r="J83" s="209"/>
      <c r="K83" s="209"/>
    </row>
    <row r="84" spans="1:11" ht="15" customHeight="1">
      <c r="A84" s="73" t="s">
        <v>553</v>
      </c>
      <c r="B84" s="207"/>
      <c r="C84" s="207"/>
      <c r="D84" s="207"/>
      <c r="E84" s="207"/>
      <c r="F84" s="207"/>
      <c r="G84" s="215"/>
      <c r="H84" s="215"/>
      <c r="I84" s="215"/>
      <c r="J84" s="215"/>
      <c r="K84" s="215"/>
    </row>
    <row r="85" spans="1:11" ht="15" customHeight="1">
      <c r="A85" s="73" t="s">
        <v>554</v>
      </c>
      <c r="B85" s="207"/>
      <c r="C85" s="207"/>
      <c r="D85" s="207"/>
      <c r="E85" s="207"/>
      <c r="F85" s="207"/>
      <c r="G85" s="215"/>
      <c r="H85" s="215"/>
      <c r="I85" s="215"/>
      <c r="J85" s="215"/>
      <c r="K85" s="215"/>
    </row>
    <row r="86" spans="1:11" ht="15" customHeight="1">
      <c r="A86" s="36"/>
      <c r="G86" s="213"/>
      <c r="H86" s="213"/>
      <c r="I86" s="213"/>
      <c r="J86" s="213"/>
      <c r="K86" s="213"/>
    </row>
    <row r="87" spans="1:11" ht="15" customHeight="1">
      <c r="G87" s="213"/>
      <c r="H87" s="213"/>
      <c r="I87" s="213"/>
      <c r="J87" s="213"/>
      <c r="K87" s="213"/>
    </row>
    <row r="88" spans="1:11" ht="15" customHeight="1">
      <c r="G88" s="213"/>
      <c r="H88" s="213"/>
      <c r="I88" s="213"/>
      <c r="J88" s="213"/>
      <c r="K88" s="213"/>
    </row>
    <row r="89" spans="1:11" ht="15" customHeight="1">
      <c r="G89" s="213"/>
      <c r="H89" s="213"/>
      <c r="I89" s="213"/>
      <c r="J89" s="213"/>
      <c r="K89" s="213"/>
    </row>
    <row r="90" spans="1:11" ht="15" customHeight="1">
      <c r="G90" s="213"/>
      <c r="H90" s="213"/>
      <c r="I90" s="213"/>
      <c r="J90" s="213"/>
      <c r="K90" s="213"/>
    </row>
    <row r="91" spans="1:11" ht="15" customHeight="1">
      <c r="G91" s="213"/>
      <c r="H91" s="213"/>
      <c r="I91" s="213"/>
      <c r="J91" s="213"/>
      <c r="K91" s="213"/>
    </row>
    <row r="92" spans="1:11" ht="15" customHeight="1">
      <c r="G92" s="213"/>
      <c r="H92" s="213"/>
      <c r="I92" s="213"/>
      <c r="J92" s="213"/>
      <c r="K92" s="213"/>
    </row>
    <row r="93" spans="1:11" ht="15" customHeight="1">
      <c r="G93" s="213"/>
      <c r="H93" s="213"/>
      <c r="I93" s="213"/>
      <c r="J93" s="213"/>
      <c r="K93" s="213"/>
    </row>
    <row r="94" spans="1:11" ht="15" customHeight="1">
      <c r="G94" s="213"/>
      <c r="H94" s="213"/>
      <c r="I94" s="213"/>
      <c r="J94" s="213"/>
      <c r="K94" s="213"/>
    </row>
    <row r="95" spans="1:11" ht="15" customHeight="1">
      <c r="G95" s="213"/>
      <c r="H95" s="213"/>
      <c r="I95" s="213"/>
      <c r="J95" s="213"/>
      <c r="K95" s="213"/>
    </row>
    <row r="96" spans="1:11" ht="15" customHeight="1">
      <c r="G96" s="213"/>
      <c r="H96" s="213"/>
      <c r="I96" s="213"/>
      <c r="J96" s="213"/>
      <c r="K96" s="213"/>
    </row>
    <row r="97" spans="7:11" ht="15" customHeight="1">
      <c r="G97" s="213"/>
      <c r="H97" s="213"/>
      <c r="I97" s="213"/>
      <c r="J97" s="213"/>
      <c r="K97" s="213"/>
    </row>
    <row r="98" spans="7:11" ht="15" customHeight="1">
      <c r="G98" s="213"/>
      <c r="H98" s="213"/>
      <c r="I98" s="213"/>
      <c r="J98" s="213"/>
      <c r="K98" s="213"/>
    </row>
    <row r="99" spans="7:11" ht="15" customHeight="1">
      <c r="G99" s="213"/>
      <c r="H99" s="213"/>
      <c r="I99" s="213"/>
      <c r="J99" s="213"/>
      <c r="K99" s="213"/>
    </row>
    <row r="100" spans="7:11" ht="15" customHeight="1">
      <c r="G100" s="213"/>
      <c r="H100" s="213"/>
      <c r="I100" s="213"/>
      <c r="J100" s="213"/>
      <c r="K100" s="213"/>
    </row>
    <row r="101" spans="7:11" ht="15" customHeight="1">
      <c r="G101" s="213"/>
      <c r="H101" s="213"/>
      <c r="I101" s="213"/>
      <c r="J101" s="213"/>
      <c r="K101" s="213"/>
    </row>
    <row r="102" spans="7:11" ht="15" customHeight="1">
      <c r="G102" s="213"/>
      <c r="H102" s="213"/>
      <c r="I102" s="213"/>
      <c r="J102" s="213"/>
      <c r="K102" s="213"/>
    </row>
    <row r="103" spans="7:11" ht="15" customHeight="1">
      <c r="G103" s="213"/>
      <c r="H103" s="213"/>
      <c r="I103" s="213"/>
      <c r="J103" s="213"/>
      <c r="K103" s="213"/>
    </row>
    <row r="104" spans="7:11" ht="15" customHeight="1">
      <c r="G104" s="213"/>
      <c r="H104" s="213"/>
      <c r="I104" s="213"/>
      <c r="J104" s="213"/>
      <c r="K104" s="213"/>
    </row>
    <row r="105" spans="7:11" ht="15" customHeight="1">
      <c r="G105" s="213"/>
      <c r="H105" s="213"/>
      <c r="I105" s="213"/>
      <c r="J105" s="213"/>
      <c r="K105" s="213"/>
    </row>
    <row r="106" spans="7:11" ht="15" customHeight="1">
      <c r="G106" s="213"/>
      <c r="H106" s="213"/>
      <c r="I106" s="213"/>
      <c r="J106" s="213"/>
      <c r="K106" s="213"/>
    </row>
    <row r="107" spans="7:11" ht="15" customHeight="1">
      <c r="G107" s="213"/>
      <c r="H107" s="213"/>
      <c r="I107" s="213"/>
      <c r="J107" s="213"/>
      <c r="K107" s="213"/>
    </row>
    <row r="108" spans="7:11" ht="15" customHeight="1">
      <c r="G108" s="213"/>
      <c r="H108" s="213"/>
      <c r="I108" s="213"/>
      <c r="J108" s="213"/>
      <c r="K108" s="213"/>
    </row>
    <row r="109" spans="7:11" ht="15" customHeight="1">
      <c r="G109" s="213"/>
      <c r="H109" s="213"/>
      <c r="I109" s="213"/>
      <c r="J109" s="213"/>
      <c r="K109" s="213"/>
    </row>
    <row r="110" spans="7:11" ht="15" customHeight="1">
      <c r="G110" s="213"/>
      <c r="H110" s="213"/>
      <c r="I110" s="213"/>
      <c r="J110" s="213"/>
      <c r="K110" s="213"/>
    </row>
    <row r="111" spans="7:11" ht="15" customHeight="1">
      <c r="G111" s="213"/>
      <c r="H111" s="213"/>
      <c r="I111" s="213"/>
      <c r="J111" s="213"/>
      <c r="K111" s="213"/>
    </row>
    <row r="112" spans="7:11">
      <c r="G112" s="213"/>
      <c r="H112" s="213"/>
      <c r="I112" s="213"/>
      <c r="J112" s="213"/>
      <c r="K112" s="213"/>
    </row>
    <row r="113" spans="7:11">
      <c r="G113" s="213"/>
      <c r="H113" s="213"/>
      <c r="I113" s="213"/>
      <c r="J113" s="213"/>
      <c r="K113" s="213"/>
    </row>
    <row r="114" spans="7:11">
      <c r="G114" s="213"/>
      <c r="H114" s="213"/>
      <c r="I114" s="213"/>
      <c r="J114" s="213"/>
      <c r="K114" s="213"/>
    </row>
    <row r="115" spans="7:11">
      <c r="G115" s="213"/>
      <c r="H115" s="213"/>
      <c r="I115" s="213"/>
      <c r="J115" s="213"/>
      <c r="K115" s="213"/>
    </row>
    <row r="116" spans="7:11">
      <c r="G116" s="213"/>
      <c r="H116" s="213"/>
      <c r="I116" s="213"/>
      <c r="J116" s="213"/>
      <c r="K116" s="213"/>
    </row>
    <row r="117" spans="7:11">
      <c r="G117" s="213"/>
      <c r="H117" s="213"/>
      <c r="I117" s="213"/>
      <c r="J117" s="213"/>
      <c r="K117" s="213"/>
    </row>
    <row r="118" spans="7:11">
      <c r="G118" s="213"/>
      <c r="H118" s="213"/>
      <c r="I118" s="213"/>
      <c r="J118" s="213"/>
      <c r="K118" s="213"/>
    </row>
    <row r="119" spans="7:11">
      <c r="G119" s="213"/>
      <c r="H119" s="213"/>
      <c r="I119" s="213"/>
      <c r="J119" s="213"/>
      <c r="K119" s="213"/>
    </row>
    <row r="120" spans="7:11">
      <c r="G120" s="213"/>
      <c r="H120" s="213"/>
      <c r="I120" s="213"/>
      <c r="J120" s="213"/>
      <c r="K120" s="213"/>
    </row>
    <row r="121" spans="7:11">
      <c r="G121" s="213"/>
      <c r="H121" s="213"/>
      <c r="I121" s="213"/>
      <c r="J121" s="213"/>
      <c r="K121" s="213"/>
    </row>
    <row r="122" spans="7:11">
      <c r="G122" s="213"/>
      <c r="H122" s="213"/>
      <c r="I122" s="213"/>
      <c r="J122" s="213"/>
      <c r="K122" s="213"/>
    </row>
    <row r="123" spans="7:11">
      <c r="G123" s="213"/>
      <c r="H123" s="213"/>
      <c r="I123" s="213"/>
      <c r="J123" s="213"/>
      <c r="K123" s="213"/>
    </row>
    <row r="124" spans="7:11">
      <c r="G124" s="213"/>
      <c r="H124" s="213"/>
      <c r="I124" s="213"/>
      <c r="J124" s="213"/>
      <c r="K124" s="213"/>
    </row>
    <row r="125" spans="7:11">
      <c r="G125" s="213"/>
      <c r="H125" s="213"/>
      <c r="I125" s="213"/>
      <c r="J125" s="213"/>
      <c r="K125" s="213"/>
    </row>
    <row r="126" spans="7:11">
      <c r="G126" s="213"/>
      <c r="H126" s="213"/>
      <c r="I126" s="213"/>
      <c r="J126" s="213"/>
      <c r="K126" s="213"/>
    </row>
    <row r="127" spans="7:11">
      <c r="G127" s="213"/>
      <c r="H127" s="213"/>
      <c r="I127" s="213"/>
      <c r="J127" s="213"/>
      <c r="K127" s="213"/>
    </row>
    <row r="128" spans="7:11">
      <c r="G128" s="213"/>
      <c r="H128" s="213"/>
      <c r="I128" s="213"/>
      <c r="J128" s="213"/>
      <c r="K128" s="213"/>
    </row>
    <row r="129" spans="7:11">
      <c r="G129" s="213"/>
      <c r="H129" s="213"/>
      <c r="I129" s="213"/>
      <c r="J129" s="213"/>
      <c r="K129" s="213"/>
    </row>
    <row r="130" spans="7:11">
      <c r="G130" s="213"/>
      <c r="H130" s="213"/>
      <c r="I130" s="213"/>
      <c r="J130" s="213"/>
      <c r="K130" s="213"/>
    </row>
    <row r="131" spans="7:11">
      <c r="G131" s="213"/>
      <c r="H131" s="213"/>
      <c r="I131" s="213"/>
      <c r="J131" s="213"/>
      <c r="K131" s="213"/>
    </row>
    <row r="132" spans="7:11">
      <c r="G132" s="213"/>
      <c r="H132" s="213"/>
      <c r="I132" s="213"/>
      <c r="J132" s="213"/>
      <c r="K132" s="213"/>
    </row>
    <row r="133" spans="7:11">
      <c r="G133" s="213"/>
      <c r="H133" s="213"/>
      <c r="I133" s="213"/>
      <c r="J133" s="213"/>
      <c r="K133" s="213"/>
    </row>
    <row r="134" spans="7:11">
      <c r="G134" s="213"/>
      <c r="H134" s="213"/>
      <c r="I134" s="213"/>
      <c r="J134" s="213"/>
      <c r="K134" s="213"/>
    </row>
    <row r="135" spans="7:11">
      <c r="G135" s="213"/>
      <c r="H135" s="213"/>
      <c r="I135" s="213"/>
      <c r="J135" s="213"/>
      <c r="K135" s="213"/>
    </row>
    <row r="136" spans="7:11">
      <c r="G136" s="213"/>
      <c r="H136" s="213"/>
      <c r="I136" s="213"/>
      <c r="J136" s="213"/>
      <c r="K136" s="213"/>
    </row>
    <row r="137" spans="7:11">
      <c r="G137" s="213"/>
      <c r="H137" s="213"/>
      <c r="I137" s="213"/>
      <c r="J137" s="213"/>
      <c r="K137" s="213"/>
    </row>
    <row r="138" spans="7:11">
      <c r="G138" s="213"/>
      <c r="H138" s="213"/>
      <c r="I138" s="213"/>
      <c r="J138" s="213"/>
      <c r="K138" s="213"/>
    </row>
    <row r="139" spans="7:11">
      <c r="G139" s="213"/>
      <c r="H139" s="213"/>
      <c r="I139" s="213"/>
      <c r="J139" s="213"/>
      <c r="K139" s="213"/>
    </row>
    <row r="140" spans="7:11">
      <c r="G140" s="213"/>
      <c r="H140" s="213"/>
      <c r="I140" s="213"/>
      <c r="J140" s="213"/>
      <c r="K140" s="213"/>
    </row>
    <row r="141" spans="7:11">
      <c r="G141" s="213"/>
      <c r="H141" s="213"/>
      <c r="I141" s="213"/>
      <c r="J141" s="213"/>
      <c r="K141" s="213"/>
    </row>
    <row r="142" spans="7:11">
      <c r="G142" s="213"/>
      <c r="H142" s="213"/>
      <c r="I142" s="213"/>
      <c r="J142" s="213"/>
      <c r="K142" s="213"/>
    </row>
    <row r="143" spans="7:11">
      <c r="G143" s="213"/>
      <c r="H143" s="213"/>
      <c r="I143" s="213"/>
      <c r="J143" s="213"/>
      <c r="K143" s="213"/>
    </row>
    <row r="144" spans="7:11">
      <c r="G144" s="213"/>
      <c r="H144" s="213"/>
      <c r="I144" s="213"/>
      <c r="J144" s="213"/>
      <c r="K144" s="213"/>
    </row>
    <row r="145" spans="7:11">
      <c r="G145" s="213"/>
      <c r="H145" s="213"/>
      <c r="I145" s="213"/>
      <c r="J145" s="213"/>
      <c r="K145" s="213"/>
    </row>
    <row r="146" spans="7:11">
      <c r="G146" s="213"/>
      <c r="H146" s="213"/>
      <c r="I146" s="213"/>
      <c r="J146" s="213"/>
      <c r="K146" s="213"/>
    </row>
    <row r="147" spans="7:11">
      <c r="G147" s="213"/>
      <c r="H147" s="213"/>
      <c r="I147" s="213"/>
      <c r="J147" s="213"/>
      <c r="K147" s="213"/>
    </row>
    <row r="148" spans="7:11">
      <c r="G148" s="213"/>
      <c r="H148" s="213"/>
      <c r="I148" s="213"/>
      <c r="J148" s="213"/>
      <c r="K148" s="213"/>
    </row>
    <row r="149" spans="7:11">
      <c r="G149" s="213"/>
      <c r="H149" s="213"/>
      <c r="I149" s="213"/>
      <c r="J149" s="213"/>
      <c r="K149" s="213"/>
    </row>
    <row r="150" spans="7:11">
      <c r="G150" s="213"/>
      <c r="H150" s="213"/>
      <c r="I150" s="213"/>
      <c r="J150" s="213"/>
      <c r="K150" s="213"/>
    </row>
    <row r="151" spans="7:11">
      <c r="G151" s="213"/>
      <c r="H151" s="213"/>
      <c r="I151" s="213"/>
      <c r="J151" s="213"/>
      <c r="K151" s="213"/>
    </row>
    <row r="152" spans="7:11">
      <c r="G152" s="213"/>
      <c r="H152" s="213"/>
      <c r="I152" s="213"/>
      <c r="J152" s="213"/>
      <c r="K152" s="213"/>
    </row>
    <row r="153" spans="7:11">
      <c r="G153" s="213"/>
      <c r="H153" s="213"/>
      <c r="I153" s="213"/>
      <c r="J153" s="213"/>
      <c r="K153" s="213"/>
    </row>
    <row r="154" spans="7:11">
      <c r="G154" s="213"/>
      <c r="H154" s="213"/>
      <c r="I154" s="213"/>
      <c r="J154" s="213"/>
      <c r="K154" s="213"/>
    </row>
    <row r="155" spans="7:11">
      <c r="G155" s="213"/>
      <c r="H155" s="213"/>
      <c r="I155" s="213"/>
      <c r="J155" s="213"/>
      <c r="K155" s="213"/>
    </row>
    <row r="156" spans="7:11">
      <c r="G156" s="213"/>
      <c r="H156" s="213"/>
      <c r="I156" s="213"/>
      <c r="J156" s="213"/>
      <c r="K156" s="213"/>
    </row>
    <row r="157" spans="7:11">
      <c r="G157" s="213"/>
      <c r="H157" s="213"/>
      <c r="I157" s="213"/>
      <c r="J157" s="213"/>
      <c r="K157" s="213"/>
    </row>
    <row r="158" spans="7:11">
      <c r="G158" s="213"/>
      <c r="H158" s="213"/>
      <c r="I158" s="213"/>
      <c r="J158" s="213"/>
      <c r="K158" s="213"/>
    </row>
    <row r="159" spans="7:11">
      <c r="G159" s="213"/>
      <c r="H159" s="213"/>
      <c r="I159" s="213"/>
      <c r="J159" s="213"/>
      <c r="K159" s="213"/>
    </row>
    <row r="160" spans="7:11">
      <c r="G160" s="213"/>
      <c r="H160" s="213"/>
      <c r="I160" s="213"/>
      <c r="J160" s="213"/>
      <c r="K160" s="213"/>
    </row>
    <row r="161" spans="7:11">
      <c r="G161" s="213"/>
      <c r="H161" s="213"/>
      <c r="I161" s="213"/>
      <c r="J161" s="213"/>
      <c r="K161" s="213"/>
    </row>
    <row r="162" spans="7:11">
      <c r="G162" s="213"/>
      <c r="H162" s="213"/>
      <c r="I162" s="213"/>
      <c r="J162" s="213"/>
      <c r="K162" s="213"/>
    </row>
    <row r="163" spans="7:11">
      <c r="G163" s="213"/>
      <c r="H163" s="213"/>
      <c r="I163" s="213"/>
      <c r="J163" s="213"/>
      <c r="K163" s="213"/>
    </row>
    <row r="164" spans="7:11">
      <c r="G164" s="213"/>
      <c r="H164" s="213"/>
      <c r="I164" s="213"/>
      <c r="J164" s="213"/>
      <c r="K164" s="213"/>
    </row>
    <row r="165" spans="7:11">
      <c r="G165" s="213"/>
      <c r="H165" s="213"/>
      <c r="I165" s="213"/>
      <c r="J165" s="213"/>
      <c r="K165" s="213"/>
    </row>
    <row r="166" spans="7:11">
      <c r="G166" s="213"/>
      <c r="H166" s="213"/>
      <c r="I166" s="213"/>
      <c r="J166" s="213"/>
      <c r="K166" s="213"/>
    </row>
    <row r="167" spans="7:11">
      <c r="G167" s="213"/>
      <c r="H167" s="213"/>
      <c r="I167" s="213"/>
      <c r="J167" s="213"/>
      <c r="K167" s="213"/>
    </row>
    <row r="168" spans="7:11">
      <c r="G168" s="213"/>
      <c r="H168" s="213"/>
      <c r="I168" s="213"/>
      <c r="J168" s="213"/>
      <c r="K168" s="213"/>
    </row>
    <row r="169" spans="7:11">
      <c r="G169" s="213"/>
      <c r="H169" s="213"/>
      <c r="I169" s="213"/>
      <c r="J169" s="213"/>
      <c r="K169" s="213"/>
    </row>
    <row r="170" spans="7:11">
      <c r="G170" s="213"/>
      <c r="H170" s="213"/>
      <c r="I170" s="213"/>
      <c r="J170" s="213"/>
      <c r="K170" s="213"/>
    </row>
    <row r="171" spans="7:11">
      <c r="G171" s="213"/>
      <c r="H171" s="213"/>
      <c r="I171" s="213"/>
      <c r="J171" s="213"/>
      <c r="K171" s="213"/>
    </row>
    <row r="172" spans="7:11">
      <c r="G172" s="213"/>
      <c r="H172" s="213"/>
      <c r="I172" s="213"/>
      <c r="J172" s="213"/>
      <c r="K172" s="213"/>
    </row>
    <row r="173" spans="7:11">
      <c r="G173" s="213"/>
      <c r="H173" s="213"/>
      <c r="I173" s="213"/>
      <c r="J173" s="213"/>
      <c r="K173" s="213"/>
    </row>
    <row r="174" spans="7:11">
      <c r="G174" s="213"/>
      <c r="H174" s="213"/>
      <c r="I174" s="213"/>
      <c r="J174" s="213"/>
      <c r="K174" s="213"/>
    </row>
    <row r="175" spans="7:11">
      <c r="G175" s="213"/>
      <c r="H175" s="213"/>
      <c r="I175" s="213"/>
      <c r="J175" s="213"/>
      <c r="K175" s="213"/>
    </row>
    <row r="176" spans="7:11">
      <c r="G176" s="213"/>
      <c r="H176" s="213"/>
      <c r="I176" s="213"/>
      <c r="J176" s="213"/>
      <c r="K176" s="213"/>
    </row>
    <row r="177" spans="7:11">
      <c r="G177" s="213"/>
      <c r="H177" s="213"/>
      <c r="I177" s="213"/>
      <c r="J177" s="213"/>
      <c r="K177" s="213"/>
    </row>
    <row r="178" spans="7:11">
      <c r="G178" s="213"/>
      <c r="H178" s="213"/>
      <c r="I178" s="213"/>
      <c r="J178" s="213"/>
      <c r="K178" s="213"/>
    </row>
    <row r="179" spans="7:11">
      <c r="G179" s="213"/>
      <c r="H179" s="213"/>
      <c r="I179" s="213"/>
      <c r="J179" s="213"/>
      <c r="K179" s="213"/>
    </row>
    <row r="180" spans="7:11">
      <c r="G180" s="213"/>
      <c r="H180" s="213"/>
      <c r="I180" s="213"/>
      <c r="J180" s="213"/>
      <c r="K180" s="213"/>
    </row>
    <row r="181" spans="7:11">
      <c r="G181" s="213"/>
      <c r="H181" s="213"/>
      <c r="I181" s="213"/>
      <c r="J181" s="213"/>
      <c r="K181" s="213"/>
    </row>
    <row r="182" spans="7:11">
      <c r="G182" s="213"/>
      <c r="H182" s="213"/>
      <c r="I182" s="213"/>
      <c r="J182" s="213"/>
      <c r="K182" s="213"/>
    </row>
    <row r="183" spans="7:11">
      <c r="G183" s="213"/>
      <c r="H183" s="213"/>
      <c r="I183" s="213"/>
      <c r="J183" s="213"/>
      <c r="K183" s="213"/>
    </row>
    <row r="184" spans="7:11">
      <c r="G184" s="213"/>
      <c r="H184" s="213"/>
      <c r="I184" s="213"/>
      <c r="J184" s="213"/>
      <c r="K184" s="213"/>
    </row>
    <row r="185" spans="7:11">
      <c r="G185" s="213"/>
      <c r="H185" s="213"/>
      <c r="I185" s="213"/>
      <c r="J185" s="213"/>
      <c r="K185" s="213"/>
    </row>
    <row r="186" spans="7:11">
      <c r="G186" s="213"/>
      <c r="H186" s="213"/>
      <c r="I186" s="213"/>
      <c r="J186" s="213"/>
      <c r="K186" s="213"/>
    </row>
    <row r="187" spans="7:11">
      <c r="G187" s="213"/>
      <c r="H187" s="213"/>
      <c r="I187" s="213"/>
      <c r="J187" s="213"/>
      <c r="K187" s="213"/>
    </row>
    <row r="188" spans="7:11">
      <c r="G188" s="213"/>
      <c r="H188" s="213"/>
      <c r="I188" s="213"/>
      <c r="J188" s="213"/>
      <c r="K188" s="213"/>
    </row>
    <row r="189" spans="7:11">
      <c r="G189" s="213"/>
      <c r="H189" s="213"/>
      <c r="I189" s="213"/>
      <c r="J189" s="213"/>
      <c r="K189" s="213"/>
    </row>
    <row r="190" spans="7:11">
      <c r="G190" s="213"/>
      <c r="H190" s="213"/>
      <c r="I190" s="213"/>
      <c r="J190" s="213"/>
      <c r="K190" s="213"/>
    </row>
    <row r="191" spans="7:11">
      <c r="G191" s="213"/>
      <c r="H191" s="213"/>
      <c r="I191" s="213"/>
      <c r="J191" s="213"/>
      <c r="K191" s="213"/>
    </row>
    <row r="192" spans="7:11">
      <c r="G192" s="213"/>
      <c r="H192" s="213"/>
      <c r="I192" s="213"/>
      <c r="J192" s="213"/>
      <c r="K192" s="213"/>
    </row>
    <row r="193" spans="7:11">
      <c r="G193" s="213"/>
      <c r="H193" s="213"/>
      <c r="I193" s="213"/>
      <c r="J193" s="213"/>
      <c r="K193" s="213"/>
    </row>
    <row r="194" spans="7:11">
      <c r="G194" s="213"/>
      <c r="H194" s="213"/>
      <c r="I194" s="213"/>
      <c r="J194" s="213"/>
      <c r="K194" s="213"/>
    </row>
    <row r="195" spans="7:11">
      <c r="G195" s="213"/>
      <c r="H195" s="213"/>
      <c r="I195" s="213"/>
      <c r="J195" s="213"/>
      <c r="K195" s="213"/>
    </row>
    <row r="196" spans="7:11">
      <c r="G196" s="213"/>
      <c r="H196" s="213"/>
      <c r="I196" s="213"/>
      <c r="J196" s="213"/>
      <c r="K196" s="213"/>
    </row>
    <row r="197" spans="7:11">
      <c r="G197" s="213"/>
      <c r="H197" s="213"/>
      <c r="I197" s="213"/>
      <c r="J197" s="213"/>
      <c r="K197" s="213"/>
    </row>
    <row r="198" spans="7:11">
      <c r="G198" s="213"/>
      <c r="H198" s="213"/>
      <c r="I198" s="213"/>
      <c r="J198" s="213"/>
      <c r="K198" s="213"/>
    </row>
    <row r="199" spans="7:11">
      <c r="G199" s="213"/>
      <c r="H199" s="213"/>
      <c r="I199" s="213"/>
      <c r="J199" s="213"/>
      <c r="K199" s="213"/>
    </row>
    <row r="200" spans="7:11">
      <c r="G200" s="213"/>
      <c r="H200" s="213"/>
      <c r="I200" s="213"/>
      <c r="J200" s="213"/>
      <c r="K200" s="213"/>
    </row>
    <row r="201" spans="7:11">
      <c r="G201" s="213"/>
      <c r="H201" s="213"/>
      <c r="I201" s="213"/>
      <c r="J201" s="213"/>
      <c r="K201" s="213"/>
    </row>
    <row r="202" spans="7:11">
      <c r="G202" s="213"/>
      <c r="H202" s="213"/>
      <c r="I202" s="213"/>
      <c r="J202" s="213"/>
      <c r="K202" s="213"/>
    </row>
    <row r="203" spans="7:11">
      <c r="G203" s="213"/>
      <c r="H203" s="213"/>
      <c r="I203" s="213"/>
      <c r="J203" s="213"/>
      <c r="K203" s="213"/>
    </row>
    <row r="204" spans="7:11">
      <c r="G204" s="213"/>
      <c r="H204" s="213"/>
      <c r="I204" s="213"/>
      <c r="J204" s="213"/>
      <c r="K204" s="213"/>
    </row>
    <row r="205" spans="7:11">
      <c r="G205" s="213"/>
      <c r="H205" s="213"/>
      <c r="I205" s="213"/>
      <c r="J205" s="213"/>
      <c r="K205" s="213"/>
    </row>
    <row r="206" spans="7:11">
      <c r="G206" s="213"/>
      <c r="H206" s="213"/>
      <c r="I206" s="213"/>
      <c r="J206" s="213"/>
      <c r="K206" s="213"/>
    </row>
    <row r="207" spans="7:11">
      <c r="G207" s="213"/>
      <c r="H207" s="213"/>
      <c r="I207" s="213"/>
      <c r="J207" s="213"/>
      <c r="K207" s="213"/>
    </row>
    <row r="208" spans="7:11">
      <c r="G208" s="213"/>
      <c r="H208" s="213"/>
      <c r="I208" s="213"/>
      <c r="J208" s="213"/>
      <c r="K208" s="213"/>
    </row>
    <row r="209" spans="7:11">
      <c r="G209" s="213"/>
      <c r="H209" s="213"/>
      <c r="I209" s="213"/>
      <c r="J209" s="213"/>
      <c r="K209" s="213"/>
    </row>
    <row r="210" spans="7:11">
      <c r="G210" s="213"/>
      <c r="H210" s="213"/>
      <c r="I210" s="213"/>
      <c r="J210" s="213"/>
      <c r="K210" s="213"/>
    </row>
    <row r="211" spans="7:11">
      <c r="G211" s="213"/>
      <c r="H211" s="213"/>
      <c r="I211" s="213"/>
      <c r="J211" s="213"/>
      <c r="K211" s="213"/>
    </row>
    <row r="212" spans="7:11">
      <c r="G212" s="213"/>
      <c r="H212" s="213"/>
      <c r="I212" s="213"/>
      <c r="J212" s="213"/>
      <c r="K212" s="213"/>
    </row>
    <row r="213" spans="7:11">
      <c r="G213" s="213"/>
      <c r="H213" s="213"/>
      <c r="I213" s="213"/>
      <c r="J213" s="213"/>
      <c r="K213" s="213"/>
    </row>
    <row r="214" spans="7:11">
      <c r="G214" s="213"/>
      <c r="H214" s="213"/>
      <c r="I214" s="213"/>
      <c r="J214" s="213"/>
      <c r="K214" s="213"/>
    </row>
    <row r="215" spans="7:11">
      <c r="G215" s="213"/>
      <c r="H215" s="213"/>
      <c r="I215" s="213"/>
      <c r="J215" s="213"/>
      <c r="K215" s="213"/>
    </row>
    <row r="216" spans="7:11">
      <c r="G216" s="213"/>
      <c r="H216" s="213"/>
      <c r="I216" s="213"/>
      <c r="J216" s="213"/>
      <c r="K216" s="213"/>
    </row>
    <row r="217" spans="7:11">
      <c r="G217" s="213"/>
      <c r="H217" s="213"/>
      <c r="I217" s="213"/>
      <c r="J217" s="213"/>
      <c r="K217" s="213"/>
    </row>
    <row r="218" spans="7:11">
      <c r="G218" s="213"/>
      <c r="H218" s="213"/>
      <c r="I218" s="213"/>
      <c r="J218" s="213"/>
      <c r="K218" s="213"/>
    </row>
    <row r="219" spans="7:11">
      <c r="G219" s="213"/>
      <c r="H219" s="213"/>
      <c r="I219" s="213"/>
      <c r="J219" s="213"/>
      <c r="K219" s="213"/>
    </row>
    <row r="220" spans="7:11">
      <c r="G220" s="213"/>
      <c r="H220" s="213"/>
      <c r="I220" s="213"/>
      <c r="J220" s="213"/>
      <c r="K220" s="213"/>
    </row>
    <row r="221" spans="7:11">
      <c r="G221" s="213"/>
      <c r="H221" s="213"/>
      <c r="I221" s="213"/>
      <c r="J221" s="213"/>
      <c r="K221" s="213"/>
    </row>
    <row r="222" spans="7:11">
      <c r="G222" s="213"/>
      <c r="H222" s="213"/>
      <c r="I222" s="213"/>
      <c r="J222" s="213"/>
      <c r="K222" s="213"/>
    </row>
    <row r="223" spans="7:11">
      <c r="G223" s="213"/>
      <c r="H223" s="213"/>
      <c r="I223" s="213"/>
      <c r="J223" s="213"/>
      <c r="K223" s="213"/>
    </row>
    <row r="224" spans="7:11">
      <c r="G224" s="213"/>
      <c r="H224" s="213"/>
      <c r="I224" s="213"/>
      <c r="J224" s="213"/>
      <c r="K224" s="213"/>
    </row>
    <row r="225" spans="7:11">
      <c r="G225" s="213"/>
      <c r="H225" s="213"/>
      <c r="I225" s="213"/>
      <c r="J225" s="213"/>
      <c r="K225" s="213"/>
    </row>
    <row r="226" spans="7:11">
      <c r="G226" s="213"/>
      <c r="H226" s="213"/>
      <c r="I226" s="213"/>
      <c r="J226" s="213"/>
      <c r="K226" s="213"/>
    </row>
    <row r="227" spans="7:11">
      <c r="G227" s="213"/>
      <c r="H227" s="213"/>
      <c r="I227" s="213"/>
      <c r="J227" s="213"/>
      <c r="K227" s="213"/>
    </row>
    <row r="228" spans="7:11">
      <c r="G228" s="213"/>
      <c r="H228" s="213"/>
      <c r="I228" s="213"/>
      <c r="J228" s="213"/>
      <c r="K228" s="213"/>
    </row>
    <row r="229" spans="7:11">
      <c r="G229" s="213"/>
      <c r="H229" s="213"/>
      <c r="I229" s="213"/>
      <c r="J229" s="213"/>
      <c r="K229" s="213"/>
    </row>
    <row r="230" spans="7:11">
      <c r="G230" s="213"/>
      <c r="H230" s="213"/>
      <c r="I230" s="213"/>
      <c r="J230" s="213"/>
      <c r="K230" s="213"/>
    </row>
    <row r="231" spans="7:11">
      <c r="G231" s="213"/>
      <c r="H231" s="213"/>
      <c r="I231" s="213"/>
      <c r="J231" s="213"/>
      <c r="K231" s="213"/>
    </row>
    <row r="232" spans="7:11">
      <c r="G232" s="213"/>
      <c r="H232" s="213"/>
      <c r="I232" s="213"/>
      <c r="J232" s="213"/>
      <c r="K232" s="213"/>
    </row>
    <row r="233" spans="7:11">
      <c r="G233" s="213"/>
      <c r="H233" s="213"/>
      <c r="I233" s="213"/>
      <c r="J233" s="213"/>
      <c r="K233" s="213"/>
    </row>
    <row r="234" spans="7:11">
      <c r="G234" s="213"/>
      <c r="H234" s="213"/>
      <c r="I234" s="213"/>
      <c r="J234" s="213"/>
      <c r="K234" s="213"/>
    </row>
    <row r="235" spans="7:11">
      <c r="G235" s="213"/>
      <c r="H235" s="213"/>
      <c r="I235" s="213"/>
      <c r="J235" s="213"/>
      <c r="K235" s="213"/>
    </row>
    <row r="236" spans="7:11">
      <c r="G236" s="213"/>
      <c r="H236" s="213"/>
      <c r="I236" s="213"/>
      <c r="J236" s="213"/>
      <c r="K236" s="213"/>
    </row>
    <row r="237" spans="7:11">
      <c r="G237" s="213"/>
      <c r="H237" s="213"/>
      <c r="I237" s="213"/>
      <c r="J237" s="213"/>
      <c r="K237" s="213"/>
    </row>
    <row r="238" spans="7:11">
      <c r="G238" s="213"/>
      <c r="H238" s="213"/>
      <c r="I238" s="213"/>
      <c r="J238" s="213"/>
      <c r="K238" s="213"/>
    </row>
    <row r="239" spans="7:11">
      <c r="G239" s="213"/>
      <c r="H239" s="213"/>
      <c r="I239" s="213"/>
      <c r="J239" s="213"/>
      <c r="K239" s="213"/>
    </row>
    <row r="240" spans="7:11">
      <c r="G240" s="213"/>
      <c r="H240" s="213"/>
      <c r="I240" s="213"/>
      <c r="J240" s="213"/>
      <c r="K240" s="213"/>
    </row>
    <row r="241" spans="7:11">
      <c r="G241" s="213"/>
      <c r="H241" s="213"/>
      <c r="I241" s="213"/>
      <c r="J241" s="213"/>
      <c r="K241" s="213"/>
    </row>
    <row r="242" spans="7:11">
      <c r="G242" s="213"/>
      <c r="H242" s="213"/>
      <c r="I242" s="213"/>
      <c r="J242" s="213"/>
      <c r="K242" s="213"/>
    </row>
    <row r="243" spans="7:11">
      <c r="G243" s="213"/>
      <c r="H243" s="213"/>
      <c r="I243" s="213"/>
      <c r="J243" s="213"/>
      <c r="K243" s="213"/>
    </row>
    <row r="244" spans="7:11">
      <c r="G244" s="213"/>
      <c r="H244" s="213"/>
      <c r="I244" s="213"/>
      <c r="J244" s="213"/>
      <c r="K244" s="213"/>
    </row>
    <row r="245" spans="7:11">
      <c r="G245" s="213"/>
      <c r="H245" s="213"/>
      <c r="I245" s="213"/>
      <c r="J245" s="213"/>
      <c r="K245" s="213"/>
    </row>
    <row r="246" spans="7:11">
      <c r="G246" s="213"/>
      <c r="H246" s="213"/>
      <c r="I246" s="213"/>
      <c r="J246" s="213"/>
      <c r="K246" s="213"/>
    </row>
    <row r="247" spans="7:11">
      <c r="G247" s="213"/>
      <c r="H247" s="213"/>
      <c r="I247" s="213"/>
      <c r="J247" s="213"/>
      <c r="K247" s="213"/>
    </row>
    <row r="248" spans="7:11">
      <c r="G248" s="213"/>
      <c r="H248" s="213"/>
      <c r="I248" s="213"/>
      <c r="J248" s="213"/>
      <c r="K248" s="213"/>
    </row>
    <row r="249" spans="7:11">
      <c r="G249" s="213"/>
      <c r="H249" s="213"/>
      <c r="I249" s="213"/>
      <c r="J249" s="213"/>
      <c r="K249" s="213"/>
    </row>
    <row r="250" spans="7:11">
      <c r="G250" s="213"/>
      <c r="H250" s="213"/>
      <c r="I250" s="213"/>
      <c r="J250" s="213"/>
      <c r="K250" s="213"/>
    </row>
    <row r="251" spans="7:11">
      <c r="G251" s="213"/>
      <c r="H251" s="213"/>
      <c r="I251" s="213"/>
      <c r="J251" s="213"/>
      <c r="K251" s="213"/>
    </row>
    <row r="252" spans="7:11">
      <c r="G252" s="213"/>
      <c r="H252" s="213"/>
      <c r="I252" s="213"/>
      <c r="J252" s="213"/>
      <c r="K252" s="213"/>
    </row>
    <row r="253" spans="7:11">
      <c r="G253" s="213"/>
      <c r="H253" s="213"/>
      <c r="I253" s="213"/>
      <c r="J253" s="213"/>
      <c r="K253" s="213"/>
    </row>
    <row r="254" spans="7:11">
      <c r="G254" s="213"/>
      <c r="H254" s="213"/>
      <c r="I254" s="213"/>
      <c r="J254" s="213"/>
      <c r="K254" s="213"/>
    </row>
    <row r="255" spans="7:11">
      <c r="G255" s="213"/>
      <c r="H255" s="213"/>
      <c r="I255" s="213"/>
      <c r="J255" s="213"/>
      <c r="K255" s="213"/>
    </row>
    <row r="256" spans="7:11">
      <c r="G256" s="213"/>
      <c r="H256" s="213"/>
      <c r="I256" s="213"/>
      <c r="J256" s="213"/>
      <c r="K256" s="213"/>
    </row>
    <row r="257" spans="7:11">
      <c r="G257" s="213"/>
      <c r="H257" s="213"/>
      <c r="I257" s="213"/>
      <c r="J257" s="213"/>
      <c r="K257" s="213"/>
    </row>
    <row r="258" spans="7:11">
      <c r="G258" s="213"/>
      <c r="H258" s="213"/>
      <c r="I258" s="213"/>
      <c r="J258" s="213"/>
      <c r="K258" s="213"/>
    </row>
    <row r="259" spans="7:11">
      <c r="G259" s="213"/>
      <c r="H259" s="213"/>
      <c r="I259" s="213"/>
      <c r="J259" s="213"/>
      <c r="K259" s="213"/>
    </row>
    <row r="260" spans="7:11">
      <c r="G260" s="213"/>
      <c r="H260" s="213"/>
      <c r="I260" s="213"/>
      <c r="J260" s="213"/>
      <c r="K260" s="213"/>
    </row>
    <row r="261" spans="7:11">
      <c r="G261" s="213"/>
      <c r="H261" s="213"/>
      <c r="I261" s="213"/>
      <c r="J261" s="213"/>
      <c r="K261" s="213"/>
    </row>
    <row r="262" spans="7:11">
      <c r="G262" s="213"/>
      <c r="H262" s="213"/>
      <c r="I262" s="213"/>
      <c r="J262" s="213"/>
      <c r="K262" s="213"/>
    </row>
    <row r="263" spans="7:11">
      <c r="G263" s="213"/>
      <c r="H263" s="213"/>
      <c r="I263" s="213"/>
      <c r="J263" s="213"/>
      <c r="K263" s="213"/>
    </row>
    <row r="264" spans="7:11">
      <c r="G264" s="213"/>
      <c r="H264" s="213"/>
      <c r="I264" s="213"/>
      <c r="J264" s="213"/>
      <c r="K264" s="213"/>
    </row>
    <row r="265" spans="7:11">
      <c r="G265" s="213"/>
      <c r="H265" s="213"/>
      <c r="I265" s="213"/>
      <c r="J265" s="213"/>
      <c r="K265" s="213"/>
    </row>
    <row r="266" spans="7:11">
      <c r="G266" s="213"/>
      <c r="H266" s="213"/>
      <c r="I266" s="213"/>
      <c r="J266" s="213"/>
      <c r="K266" s="213"/>
    </row>
    <row r="267" spans="7:11">
      <c r="G267" s="213"/>
      <c r="H267" s="213"/>
      <c r="I267" s="213"/>
      <c r="J267" s="213"/>
      <c r="K267" s="213"/>
    </row>
    <row r="268" spans="7:11">
      <c r="G268" s="213"/>
      <c r="H268" s="213"/>
      <c r="I268" s="213"/>
      <c r="J268" s="213"/>
      <c r="K268" s="213"/>
    </row>
    <row r="269" spans="7:11">
      <c r="G269" s="213"/>
      <c r="H269" s="213"/>
      <c r="I269" s="213"/>
      <c r="J269" s="213"/>
      <c r="K269" s="213"/>
    </row>
    <row r="270" spans="7:11">
      <c r="G270" s="213"/>
      <c r="H270" s="213"/>
      <c r="I270" s="213"/>
      <c r="J270" s="213"/>
      <c r="K270" s="213"/>
    </row>
    <row r="271" spans="7:11">
      <c r="G271" s="213"/>
      <c r="H271" s="213"/>
      <c r="I271" s="213"/>
      <c r="J271" s="213"/>
      <c r="K271" s="213"/>
    </row>
    <row r="272" spans="7:11">
      <c r="G272" s="213"/>
      <c r="H272" s="213"/>
      <c r="I272" s="213"/>
      <c r="J272" s="213"/>
      <c r="K272" s="213"/>
    </row>
    <row r="273" spans="7:11">
      <c r="G273" s="213"/>
      <c r="H273" s="213"/>
      <c r="I273" s="213"/>
      <c r="J273" s="213"/>
      <c r="K273" s="213"/>
    </row>
    <row r="274" spans="7:11">
      <c r="G274" s="213"/>
      <c r="H274" s="213"/>
      <c r="I274" s="213"/>
      <c r="J274" s="213"/>
      <c r="K274" s="213"/>
    </row>
    <row r="275" spans="7:11">
      <c r="G275" s="213"/>
      <c r="H275" s="213"/>
      <c r="I275" s="213"/>
      <c r="J275" s="213"/>
      <c r="K275" s="213"/>
    </row>
    <row r="276" spans="7:11">
      <c r="G276" s="213"/>
      <c r="H276" s="213"/>
      <c r="I276" s="213"/>
      <c r="J276" s="213"/>
      <c r="K276" s="213"/>
    </row>
    <row r="277" spans="7:11">
      <c r="G277" s="213"/>
      <c r="H277" s="213"/>
      <c r="I277" s="213"/>
      <c r="J277" s="213"/>
      <c r="K277" s="213"/>
    </row>
    <row r="278" spans="7:11">
      <c r="G278" s="213"/>
      <c r="H278" s="213"/>
      <c r="I278" s="213"/>
      <c r="J278" s="213"/>
      <c r="K278" s="213"/>
    </row>
    <row r="279" spans="7:11">
      <c r="G279" s="213"/>
      <c r="H279" s="213"/>
      <c r="I279" s="213"/>
      <c r="J279" s="213"/>
      <c r="K279" s="213"/>
    </row>
    <row r="280" spans="7:11">
      <c r="G280" s="213"/>
      <c r="H280" s="213"/>
      <c r="I280" s="213"/>
      <c r="J280" s="213"/>
      <c r="K280" s="213"/>
    </row>
    <row r="281" spans="7:11">
      <c r="G281" s="213"/>
      <c r="H281" s="213"/>
      <c r="I281" s="213"/>
      <c r="J281" s="213"/>
      <c r="K281" s="213"/>
    </row>
    <row r="282" spans="7:11">
      <c r="G282" s="213"/>
      <c r="H282" s="213"/>
      <c r="I282" s="213"/>
      <c r="J282" s="213"/>
      <c r="K282" s="213"/>
    </row>
    <row r="283" spans="7:11">
      <c r="G283" s="213"/>
      <c r="H283" s="213"/>
      <c r="I283" s="213"/>
      <c r="J283" s="213"/>
      <c r="K283" s="213"/>
    </row>
    <row r="284" spans="7:11">
      <c r="G284" s="213"/>
      <c r="H284" s="213"/>
      <c r="I284" s="213"/>
      <c r="J284" s="213"/>
      <c r="K284" s="213"/>
    </row>
    <row r="285" spans="7:11">
      <c r="G285" s="213"/>
      <c r="H285" s="213"/>
      <c r="I285" s="213"/>
      <c r="J285" s="213"/>
      <c r="K285" s="213"/>
    </row>
    <row r="286" spans="7:11">
      <c r="G286" s="213"/>
      <c r="H286" s="213"/>
      <c r="I286" s="213"/>
      <c r="J286" s="213"/>
      <c r="K286" s="213"/>
    </row>
    <row r="287" spans="7:11">
      <c r="G287" s="213"/>
      <c r="H287" s="213"/>
      <c r="I287" s="213"/>
      <c r="J287" s="213"/>
      <c r="K287" s="213"/>
    </row>
    <row r="288" spans="7:11">
      <c r="G288" s="213"/>
      <c r="H288" s="213"/>
      <c r="I288" s="213"/>
      <c r="J288" s="213"/>
      <c r="K288" s="213"/>
    </row>
    <row r="289" spans="7:11">
      <c r="G289" s="213"/>
      <c r="H289" s="213"/>
      <c r="I289" s="213"/>
      <c r="J289" s="213"/>
      <c r="K289" s="213"/>
    </row>
    <row r="290" spans="7:11">
      <c r="G290" s="213"/>
      <c r="H290" s="213"/>
      <c r="I290" s="213"/>
      <c r="J290" s="213"/>
      <c r="K290" s="213"/>
    </row>
    <row r="291" spans="7:11">
      <c r="G291" s="213"/>
      <c r="H291" s="213"/>
      <c r="I291" s="213"/>
      <c r="J291" s="213"/>
      <c r="K291" s="213"/>
    </row>
    <row r="292" spans="7:11">
      <c r="G292" s="213"/>
      <c r="H292" s="213"/>
      <c r="I292" s="213"/>
      <c r="J292" s="213"/>
      <c r="K292" s="213"/>
    </row>
    <row r="293" spans="7:11">
      <c r="G293" s="213"/>
      <c r="H293" s="213"/>
      <c r="I293" s="213"/>
      <c r="J293" s="213"/>
      <c r="K293" s="213"/>
    </row>
    <row r="294" spans="7:11">
      <c r="G294" s="213"/>
      <c r="H294" s="213"/>
      <c r="I294" s="213"/>
      <c r="J294" s="213"/>
      <c r="K294" s="213"/>
    </row>
    <row r="295" spans="7:11">
      <c r="G295" s="213"/>
      <c r="H295" s="213"/>
      <c r="I295" s="213"/>
      <c r="J295" s="213"/>
      <c r="K295" s="213"/>
    </row>
    <row r="296" spans="7:11">
      <c r="G296" s="213"/>
      <c r="H296" s="213"/>
      <c r="I296" s="213"/>
      <c r="J296" s="213"/>
      <c r="K296" s="213"/>
    </row>
    <row r="297" spans="7:11">
      <c r="G297" s="213"/>
      <c r="H297" s="213"/>
      <c r="I297" s="213"/>
      <c r="J297" s="213"/>
      <c r="K297" s="213"/>
    </row>
    <row r="298" spans="7:11">
      <c r="G298" s="213"/>
      <c r="H298" s="213"/>
      <c r="I298" s="213"/>
      <c r="J298" s="213"/>
      <c r="K298" s="213"/>
    </row>
    <row r="299" spans="7:11">
      <c r="G299" s="213"/>
      <c r="H299" s="213"/>
      <c r="I299" s="213"/>
      <c r="J299" s="213"/>
      <c r="K299" s="213"/>
    </row>
    <row r="300" spans="7:11">
      <c r="G300" s="213"/>
      <c r="H300" s="213"/>
      <c r="I300" s="213"/>
      <c r="J300" s="213"/>
      <c r="K300" s="213"/>
    </row>
    <row r="301" spans="7:11">
      <c r="G301" s="213"/>
      <c r="H301" s="213"/>
      <c r="I301" s="213"/>
      <c r="J301" s="213"/>
      <c r="K301" s="213"/>
    </row>
  </sheetData>
  <mergeCells count="4">
    <mergeCell ref="A79:K79"/>
    <mergeCell ref="A81:K81"/>
    <mergeCell ref="B4:K4"/>
    <mergeCell ref="B38:K38"/>
  </mergeCells>
  <phoneticPr fontId="7" type="noConversion"/>
  <conditionalFormatting sqref="B6:K36">
    <cfRule type="expression" dxfId="1" priority="1">
      <formula>#REF!="Volumes"</formula>
    </cfRule>
  </conditionalFormatting>
  <conditionalFormatting sqref="B40:K70">
    <cfRule type="expression" dxfId="0" priority="2">
      <formula>#REF!="Volumes"</formula>
    </cfRule>
  </conditionalFormatting>
  <hyperlinks>
    <hyperlink ref="A75" r:id="rId1" xr:uid="{32FDBFE0-4954-451B-BE7C-274F0A1D8A76}"/>
  </hyperlinks>
  <pageMargins left="0.7" right="0.7" top="0.75" bottom="0.75" header="0.3" footer="0.3"/>
  <pageSetup paperSize="9" orientation="portrait"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Q53"/>
  <sheetViews>
    <sheetView showGridLines="0" workbookViewId="0"/>
  </sheetViews>
  <sheetFormatPr baseColWidth="10" defaultColWidth="9.33203125" defaultRowHeight="14"/>
  <cols>
    <col min="1" max="1" width="7.6640625" style="11" customWidth="1"/>
    <col min="2" max="2" width="104.6640625" style="11" customWidth="1"/>
    <col min="3" max="12" width="12.6640625" style="11" customWidth="1"/>
    <col min="13" max="13" width="12.5" style="265" bestFit="1" customWidth="1"/>
    <col min="14" max="14" width="10.5" style="265" bestFit="1" customWidth="1"/>
    <col min="15" max="16384" width="9.33203125" style="11"/>
  </cols>
  <sheetData>
    <row r="1" spans="1:17" ht="18" customHeight="1">
      <c r="A1" s="68" t="s">
        <v>555</v>
      </c>
      <c r="B1" s="74"/>
      <c r="C1" s="75"/>
      <c r="D1" s="75"/>
      <c r="E1" s="75"/>
      <c r="F1" s="75"/>
      <c r="O1" s="77"/>
      <c r="P1" s="76"/>
      <c r="Q1" s="77"/>
    </row>
    <row r="2" spans="1:17" ht="18" customHeight="1">
      <c r="A2" s="190" t="s">
        <v>556</v>
      </c>
    </row>
    <row r="3" spans="1:17" ht="15" customHeight="1">
      <c r="A3" s="68"/>
    </row>
    <row r="4" spans="1:17" ht="13.5" customHeight="1">
      <c r="A4" s="563" t="s">
        <v>557</v>
      </c>
      <c r="B4" s="330" t="s">
        <v>558</v>
      </c>
      <c r="C4" s="394" t="s">
        <v>75</v>
      </c>
      <c r="D4" s="394" t="s">
        <v>76</v>
      </c>
      <c r="E4" s="394" t="s">
        <v>77</v>
      </c>
      <c r="F4" s="394" t="s">
        <v>78</v>
      </c>
      <c r="G4" s="394" t="s">
        <v>79</v>
      </c>
      <c r="H4" s="394" t="s">
        <v>80</v>
      </c>
      <c r="I4" s="394" t="s">
        <v>81</v>
      </c>
      <c r="J4" s="394" t="s">
        <v>82</v>
      </c>
      <c r="K4" s="394" t="s">
        <v>83</v>
      </c>
      <c r="L4" s="394" t="s">
        <v>84</v>
      </c>
      <c r="M4" s="196"/>
      <c r="N4" s="196"/>
    </row>
    <row r="5" spans="1:17" ht="13">
      <c r="A5" s="564" t="s">
        <v>559</v>
      </c>
      <c r="B5" s="565" t="s">
        <v>560</v>
      </c>
      <c r="C5" s="329">
        <v>29191</v>
      </c>
      <c r="D5" s="329">
        <v>32577</v>
      </c>
      <c r="E5" s="329">
        <v>35288</v>
      </c>
      <c r="F5" s="329">
        <v>37628</v>
      </c>
      <c r="G5" s="329">
        <v>39224</v>
      </c>
      <c r="H5" s="329">
        <v>43050</v>
      </c>
      <c r="I5" s="329">
        <v>45545</v>
      </c>
      <c r="J5" s="329">
        <v>47541</v>
      </c>
      <c r="K5" s="329">
        <v>50083</v>
      </c>
      <c r="L5" s="329">
        <v>49675</v>
      </c>
      <c r="M5" s="196"/>
      <c r="N5" s="196"/>
    </row>
    <row r="6" spans="1:17" ht="13">
      <c r="A6" s="319" t="s">
        <v>561</v>
      </c>
      <c r="B6" s="317" t="s">
        <v>562</v>
      </c>
      <c r="C6" s="329">
        <v>9764</v>
      </c>
      <c r="D6" s="329">
        <v>10838</v>
      </c>
      <c r="E6" s="329">
        <v>11552</v>
      </c>
      <c r="F6" s="329">
        <v>12085</v>
      </c>
      <c r="G6" s="329">
        <v>11747</v>
      </c>
      <c r="H6" s="329">
        <v>11801</v>
      </c>
      <c r="I6" s="329">
        <v>11461</v>
      </c>
      <c r="J6" s="329">
        <v>11359</v>
      </c>
      <c r="K6" s="329">
        <v>11434</v>
      </c>
      <c r="L6" s="329">
        <v>10876</v>
      </c>
      <c r="M6" s="196"/>
      <c r="N6" s="196"/>
    </row>
    <row r="7" spans="1:17" ht="13">
      <c r="A7" s="319" t="s">
        <v>563</v>
      </c>
      <c r="B7" s="318" t="s">
        <v>564</v>
      </c>
      <c r="C7" s="329">
        <v>167615</v>
      </c>
      <c r="D7" s="329">
        <v>193701</v>
      </c>
      <c r="E7" s="329">
        <v>213192</v>
      </c>
      <c r="F7" s="329">
        <v>224187</v>
      </c>
      <c r="G7" s="329">
        <v>230573</v>
      </c>
      <c r="H7" s="329">
        <v>253622</v>
      </c>
      <c r="I7" s="329">
        <v>259417</v>
      </c>
      <c r="J7" s="329">
        <v>269245</v>
      </c>
      <c r="K7" s="329">
        <v>285369</v>
      </c>
      <c r="L7" s="329">
        <v>282096</v>
      </c>
      <c r="M7" s="196"/>
      <c r="N7" s="196"/>
    </row>
    <row r="8" spans="1:17" ht="13">
      <c r="A8" s="319" t="s">
        <v>565</v>
      </c>
      <c r="B8" s="318" t="s">
        <v>566</v>
      </c>
      <c r="C8" s="329">
        <v>12368</v>
      </c>
      <c r="D8" s="329">
        <v>13735</v>
      </c>
      <c r="E8" s="329">
        <v>15394</v>
      </c>
      <c r="F8" s="329">
        <v>16028</v>
      </c>
      <c r="G8" s="329">
        <v>16422</v>
      </c>
      <c r="H8" s="329">
        <v>17511</v>
      </c>
      <c r="I8" s="329">
        <v>18289</v>
      </c>
      <c r="J8" s="329">
        <v>19692</v>
      </c>
      <c r="K8" s="329">
        <v>20930</v>
      </c>
      <c r="L8" s="329">
        <v>21121</v>
      </c>
      <c r="M8" s="196"/>
      <c r="N8" s="196"/>
    </row>
    <row r="9" spans="1:17" ht="13">
      <c r="A9" s="319" t="s">
        <v>567</v>
      </c>
      <c r="B9" s="318" t="s">
        <v>568</v>
      </c>
      <c r="C9" s="329">
        <v>12691</v>
      </c>
      <c r="D9" s="329">
        <v>14392</v>
      </c>
      <c r="E9" s="329">
        <v>15775</v>
      </c>
      <c r="F9" s="329">
        <v>16380</v>
      </c>
      <c r="G9" s="329">
        <v>16944</v>
      </c>
      <c r="H9" s="329">
        <v>18981</v>
      </c>
      <c r="I9" s="329">
        <v>19952</v>
      </c>
      <c r="J9" s="329">
        <v>20629</v>
      </c>
      <c r="K9" s="329">
        <v>21331</v>
      </c>
      <c r="L9" s="329">
        <v>21688</v>
      </c>
      <c r="M9" s="196"/>
      <c r="N9" s="196"/>
    </row>
    <row r="10" spans="1:17" ht="13">
      <c r="A10" s="319" t="s">
        <v>569</v>
      </c>
      <c r="B10" s="318" t="s">
        <v>570</v>
      </c>
      <c r="C10" s="329">
        <v>325336</v>
      </c>
      <c r="D10" s="329">
        <v>403583</v>
      </c>
      <c r="E10" s="329">
        <v>463151</v>
      </c>
      <c r="F10" s="329">
        <v>501558</v>
      </c>
      <c r="G10" s="329">
        <v>531369</v>
      </c>
      <c r="H10" s="329">
        <v>593129</v>
      </c>
      <c r="I10" s="329">
        <v>624828</v>
      </c>
      <c r="J10" s="329">
        <v>664532</v>
      </c>
      <c r="K10" s="329">
        <v>691931</v>
      </c>
      <c r="L10" s="329">
        <v>707484</v>
      </c>
      <c r="M10" s="196"/>
      <c r="N10" s="196"/>
    </row>
    <row r="11" spans="1:17" ht="13">
      <c r="A11" s="319" t="s">
        <v>571</v>
      </c>
      <c r="B11" s="318" t="s">
        <v>572</v>
      </c>
      <c r="C11" s="329">
        <v>324234</v>
      </c>
      <c r="D11" s="329">
        <v>391182</v>
      </c>
      <c r="E11" s="329">
        <v>456861</v>
      </c>
      <c r="F11" s="329">
        <v>513294</v>
      </c>
      <c r="G11" s="329">
        <v>553852</v>
      </c>
      <c r="H11" s="329">
        <v>715628</v>
      </c>
      <c r="I11" s="329">
        <v>791166</v>
      </c>
      <c r="J11" s="329">
        <v>873112</v>
      </c>
      <c r="K11" s="329">
        <v>999178</v>
      </c>
      <c r="L11" s="329">
        <v>998135</v>
      </c>
      <c r="M11" s="196"/>
      <c r="N11" s="196"/>
    </row>
    <row r="12" spans="1:17" ht="13">
      <c r="A12" s="319" t="s">
        <v>573</v>
      </c>
      <c r="B12" s="317" t="s">
        <v>574</v>
      </c>
      <c r="C12" s="329">
        <v>81070</v>
      </c>
      <c r="D12" s="329">
        <v>119850</v>
      </c>
      <c r="E12" s="329">
        <v>141935</v>
      </c>
      <c r="F12" s="329">
        <v>150933</v>
      </c>
      <c r="G12" s="329">
        <v>163782</v>
      </c>
      <c r="H12" s="329">
        <v>187651</v>
      </c>
      <c r="I12" s="329">
        <v>198794</v>
      </c>
      <c r="J12" s="329">
        <v>201600</v>
      </c>
      <c r="K12" s="329">
        <v>201900</v>
      </c>
      <c r="L12" s="329">
        <v>200959</v>
      </c>
      <c r="M12" s="196"/>
      <c r="N12" s="196"/>
    </row>
    <row r="13" spans="1:17" ht="13">
      <c r="A13" s="319" t="s">
        <v>575</v>
      </c>
      <c r="B13" s="318" t="s">
        <v>576</v>
      </c>
      <c r="C13" s="329">
        <v>118199</v>
      </c>
      <c r="D13" s="329">
        <v>154834</v>
      </c>
      <c r="E13" s="329">
        <v>187485</v>
      </c>
      <c r="F13" s="329">
        <v>209292</v>
      </c>
      <c r="G13" s="329">
        <v>229933</v>
      </c>
      <c r="H13" s="329">
        <v>262038</v>
      </c>
      <c r="I13" s="329">
        <v>286991</v>
      </c>
      <c r="J13" s="329">
        <v>307799</v>
      </c>
      <c r="K13" s="329">
        <v>331341</v>
      </c>
      <c r="L13" s="329">
        <v>351052</v>
      </c>
      <c r="M13" s="196"/>
      <c r="N13" s="196"/>
    </row>
    <row r="14" spans="1:17" ht="13">
      <c r="A14" s="319" t="s">
        <v>577</v>
      </c>
      <c r="B14" s="318" t="s">
        <v>578</v>
      </c>
      <c r="C14" s="329">
        <v>335069</v>
      </c>
      <c r="D14" s="329">
        <v>409230</v>
      </c>
      <c r="E14" s="329">
        <v>457959</v>
      </c>
      <c r="F14" s="329">
        <v>486367</v>
      </c>
      <c r="G14" s="329">
        <v>503402</v>
      </c>
      <c r="H14" s="329">
        <v>536985</v>
      </c>
      <c r="I14" s="329">
        <v>550204</v>
      </c>
      <c r="J14" s="329">
        <v>572425</v>
      </c>
      <c r="K14" s="329">
        <v>604975</v>
      </c>
      <c r="L14" s="329">
        <v>620218</v>
      </c>
      <c r="M14" s="196"/>
      <c r="N14" s="196"/>
    </row>
    <row r="15" spans="1:17" ht="13">
      <c r="A15" s="319" t="s">
        <v>579</v>
      </c>
      <c r="B15" s="318" t="s">
        <v>580</v>
      </c>
      <c r="C15" s="329">
        <v>93466</v>
      </c>
      <c r="D15" s="329">
        <v>115679</v>
      </c>
      <c r="E15" s="329">
        <v>136671</v>
      </c>
      <c r="F15" s="329">
        <v>152756</v>
      </c>
      <c r="G15" s="329">
        <v>166646</v>
      </c>
      <c r="H15" s="329">
        <v>186739</v>
      </c>
      <c r="I15" s="329">
        <v>204536</v>
      </c>
      <c r="J15" s="329">
        <v>217512</v>
      </c>
      <c r="K15" s="329">
        <v>228285</v>
      </c>
      <c r="L15" s="329">
        <v>239369</v>
      </c>
      <c r="M15" s="196"/>
      <c r="N15" s="196"/>
    </row>
    <row r="16" spans="1:17" ht="13">
      <c r="A16" s="319" t="s">
        <v>581</v>
      </c>
      <c r="B16" s="318" t="s">
        <v>582</v>
      </c>
      <c r="C16" s="329">
        <v>282721</v>
      </c>
      <c r="D16" s="329">
        <v>342892</v>
      </c>
      <c r="E16" s="329">
        <v>405706</v>
      </c>
      <c r="F16" s="329">
        <v>463282</v>
      </c>
      <c r="G16" s="329">
        <v>531151</v>
      </c>
      <c r="H16" s="329">
        <v>630908</v>
      </c>
      <c r="I16" s="329">
        <v>715045</v>
      </c>
      <c r="J16" s="329">
        <v>796135</v>
      </c>
      <c r="K16" s="329">
        <v>877610</v>
      </c>
      <c r="L16" s="329">
        <v>980921</v>
      </c>
      <c r="M16" s="196"/>
      <c r="N16" s="196"/>
    </row>
    <row r="17" spans="1:14" ht="13">
      <c r="A17" s="319" t="s">
        <v>583</v>
      </c>
      <c r="B17" s="318" t="s">
        <v>584</v>
      </c>
      <c r="C17" s="329">
        <v>480446</v>
      </c>
      <c r="D17" s="329">
        <v>577112</v>
      </c>
      <c r="E17" s="329">
        <v>643268</v>
      </c>
      <c r="F17" s="329">
        <v>687845</v>
      </c>
      <c r="G17" s="329">
        <v>720581</v>
      </c>
      <c r="H17" s="329">
        <v>764701</v>
      </c>
      <c r="I17" s="329">
        <v>775062</v>
      </c>
      <c r="J17" s="329">
        <v>795399</v>
      </c>
      <c r="K17" s="329">
        <v>829353</v>
      </c>
      <c r="L17" s="329">
        <v>853474</v>
      </c>
      <c r="M17" s="196"/>
      <c r="N17" s="196"/>
    </row>
    <row r="18" spans="1:14" ht="13">
      <c r="A18" s="319" t="s">
        <v>585</v>
      </c>
      <c r="B18" s="318" t="s">
        <v>586</v>
      </c>
      <c r="C18" s="329">
        <v>351605</v>
      </c>
      <c r="D18" s="329">
        <v>451538</v>
      </c>
      <c r="E18" s="329">
        <v>502806</v>
      </c>
      <c r="F18" s="329">
        <v>495836</v>
      </c>
      <c r="G18" s="329">
        <v>491523</v>
      </c>
      <c r="H18" s="329">
        <v>514406</v>
      </c>
      <c r="I18" s="329">
        <v>524488</v>
      </c>
      <c r="J18" s="329">
        <v>548080</v>
      </c>
      <c r="K18" s="329">
        <v>572241</v>
      </c>
      <c r="L18" s="329">
        <v>576308</v>
      </c>
      <c r="M18" s="196"/>
      <c r="N18" s="196"/>
    </row>
    <row r="19" spans="1:14" ht="13">
      <c r="A19" s="319" t="s">
        <v>587</v>
      </c>
      <c r="B19" s="318" t="s">
        <v>588</v>
      </c>
      <c r="C19" s="329">
        <v>4425</v>
      </c>
      <c r="D19" s="329">
        <v>6338</v>
      </c>
      <c r="E19" s="329">
        <v>6850</v>
      </c>
      <c r="F19" s="329">
        <v>8078</v>
      </c>
      <c r="G19" s="329">
        <v>9381</v>
      </c>
      <c r="H19" s="329">
        <v>11528</v>
      </c>
      <c r="I19" s="329">
        <v>12403</v>
      </c>
      <c r="J19" s="329">
        <v>14255</v>
      </c>
      <c r="K19" s="329">
        <v>15810</v>
      </c>
      <c r="L19" s="329">
        <v>16173</v>
      </c>
      <c r="M19" s="196"/>
      <c r="N19" s="196"/>
    </row>
    <row r="20" spans="1:14" ht="13">
      <c r="A20" s="319" t="s">
        <v>589</v>
      </c>
      <c r="B20" s="318" t="s">
        <v>590</v>
      </c>
      <c r="C20" s="329">
        <v>68224</v>
      </c>
      <c r="D20" s="329">
        <v>84478</v>
      </c>
      <c r="E20" s="329">
        <v>94853</v>
      </c>
      <c r="F20" s="329">
        <v>103436</v>
      </c>
      <c r="G20" s="329">
        <v>111888</v>
      </c>
      <c r="H20" s="329">
        <v>126513</v>
      </c>
      <c r="I20" s="329">
        <v>134112</v>
      </c>
      <c r="J20" s="329">
        <v>143983</v>
      </c>
      <c r="K20" s="329">
        <v>156505</v>
      </c>
      <c r="L20" s="329">
        <v>167123</v>
      </c>
      <c r="M20" s="196"/>
      <c r="N20" s="196"/>
    </row>
    <row r="21" spans="1:14" ht="13">
      <c r="A21" s="319" t="s">
        <v>591</v>
      </c>
      <c r="B21" s="318" t="s">
        <v>592</v>
      </c>
      <c r="C21" s="329">
        <v>138732</v>
      </c>
      <c r="D21" s="329">
        <v>186131</v>
      </c>
      <c r="E21" s="329">
        <v>193101</v>
      </c>
      <c r="F21" s="329">
        <v>192931</v>
      </c>
      <c r="G21" s="329">
        <v>204217</v>
      </c>
      <c r="H21" s="329">
        <v>225654</v>
      </c>
      <c r="I21" s="329">
        <v>241782</v>
      </c>
      <c r="J21" s="329">
        <v>273713</v>
      </c>
      <c r="K21" s="329">
        <v>298716</v>
      </c>
      <c r="L21" s="329">
        <v>308971</v>
      </c>
      <c r="M21" s="196"/>
      <c r="N21" s="196"/>
    </row>
    <row r="22" spans="1:14" ht="13">
      <c r="A22" s="319" t="s">
        <v>593</v>
      </c>
      <c r="B22" s="318" t="s">
        <v>594</v>
      </c>
      <c r="C22" s="329">
        <v>91703</v>
      </c>
      <c r="D22" s="329">
        <v>112298</v>
      </c>
      <c r="E22" s="329">
        <v>128381</v>
      </c>
      <c r="F22" s="329">
        <v>137485</v>
      </c>
      <c r="G22" s="329">
        <v>145175</v>
      </c>
      <c r="H22" s="329">
        <v>157499</v>
      </c>
      <c r="I22" s="329">
        <v>164043</v>
      </c>
      <c r="J22" s="329">
        <v>172020</v>
      </c>
      <c r="K22" s="329">
        <v>181374</v>
      </c>
      <c r="L22" s="329">
        <v>190632</v>
      </c>
      <c r="M22" s="196"/>
      <c r="N22" s="196"/>
    </row>
    <row r="23" spans="1:14" ht="13">
      <c r="A23" s="319" t="s">
        <v>595</v>
      </c>
      <c r="B23" s="318" t="s">
        <v>596</v>
      </c>
      <c r="C23" s="329">
        <v>148115</v>
      </c>
      <c r="D23" s="329">
        <v>191989</v>
      </c>
      <c r="E23" s="329">
        <v>227721</v>
      </c>
      <c r="F23" s="329">
        <v>244389</v>
      </c>
      <c r="G23" s="329">
        <v>255755</v>
      </c>
      <c r="H23" s="329">
        <v>277971</v>
      </c>
      <c r="I23" s="329">
        <v>284305</v>
      </c>
      <c r="J23" s="329">
        <v>296178</v>
      </c>
      <c r="K23" s="329">
        <v>307113</v>
      </c>
      <c r="L23" s="329">
        <v>312336</v>
      </c>
      <c r="M23" s="196"/>
      <c r="N23" s="196"/>
    </row>
    <row r="24" spans="1:14" ht="13">
      <c r="A24" s="319" t="s">
        <v>597</v>
      </c>
      <c r="B24" s="318" t="s">
        <v>598</v>
      </c>
      <c r="C24" s="329">
        <v>2581</v>
      </c>
      <c r="D24" s="329">
        <v>3139</v>
      </c>
      <c r="E24" s="329">
        <v>3427</v>
      </c>
      <c r="F24" s="329">
        <v>3306</v>
      </c>
      <c r="G24" s="329">
        <v>3160</v>
      </c>
      <c r="H24" s="329">
        <v>3437</v>
      </c>
      <c r="I24" s="329">
        <v>3416</v>
      </c>
      <c r="J24" s="329">
        <v>3431</v>
      </c>
      <c r="K24" s="329">
        <v>3458</v>
      </c>
      <c r="L24" s="329">
        <v>3275</v>
      </c>
      <c r="M24" s="196"/>
      <c r="N24" s="196"/>
    </row>
    <row r="25" spans="1:14" ht="13">
      <c r="A25" s="319" t="s">
        <v>599</v>
      </c>
      <c r="B25" s="318" t="s">
        <v>600</v>
      </c>
      <c r="C25" s="329">
        <v>1194</v>
      </c>
      <c r="D25" s="329">
        <v>1419</v>
      </c>
      <c r="E25" s="329">
        <v>1522</v>
      </c>
      <c r="F25" s="329">
        <v>1585</v>
      </c>
      <c r="G25" s="329">
        <v>1643</v>
      </c>
      <c r="H25" s="329">
        <v>1595</v>
      </c>
      <c r="I25" s="329">
        <v>1500</v>
      </c>
      <c r="J25" s="329">
        <v>1460</v>
      </c>
      <c r="K25" s="329">
        <v>1440</v>
      </c>
      <c r="L25" s="329">
        <v>1280</v>
      </c>
      <c r="M25" s="196"/>
      <c r="N25" s="196"/>
    </row>
    <row r="26" spans="1:14" ht="13">
      <c r="A26" s="319" t="s">
        <v>601</v>
      </c>
      <c r="B26" s="321" t="s">
        <v>602</v>
      </c>
      <c r="C26" s="329">
        <v>236886</v>
      </c>
      <c r="D26" s="329">
        <v>253484</v>
      </c>
      <c r="E26" s="329">
        <v>245535</v>
      </c>
      <c r="F26" s="329">
        <v>229901</v>
      </c>
      <c r="G26" s="329">
        <v>215071</v>
      </c>
      <c r="H26" s="329">
        <v>206317</v>
      </c>
      <c r="I26" s="329">
        <v>202512</v>
      </c>
      <c r="J26" s="329">
        <v>197447</v>
      </c>
      <c r="K26" s="329">
        <v>187924</v>
      </c>
      <c r="L26" s="329">
        <v>178811</v>
      </c>
      <c r="M26" s="196"/>
      <c r="N26" s="196"/>
    </row>
    <row r="27" spans="1:14" ht="13">
      <c r="A27" s="598" t="s">
        <v>209</v>
      </c>
      <c r="B27" s="599"/>
      <c r="C27" s="395">
        <v>3315635</v>
      </c>
      <c r="D27" s="395">
        <v>4070419</v>
      </c>
      <c r="E27" s="395">
        <v>4588433</v>
      </c>
      <c r="F27" s="395">
        <v>4888582</v>
      </c>
      <c r="G27" s="395">
        <v>5153439</v>
      </c>
      <c r="H27" s="395">
        <v>5747664</v>
      </c>
      <c r="I27" s="395">
        <v>6069851</v>
      </c>
      <c r="J27" s="395">
        <v>6447547</v>
      </c>
      <c r="K27" s="395">
        <v>6878301</v>
      </c>
      <c r="L27" s="395">
        <v>7091977</v>
      </c>
      <c r="M27" s="196"/>
      <c r="N27" s="196"/>
    </row>
    <row r="28" spans="1:14" ht="13">
      <c r="A28" s="119"/>
      <c r="B28" s="119"/>
      <c r="C28" s="320"/>
      <c r="D28" s="320"/>
      <c r="E28" s="320"/>
      <c r="F28" s="320"/>
      <c r="G28" s="320"/>
      <c r="H28" s="320"/>
      <c r="I28" s="320"/>
      <c r="J28" s="320"/>
      <c r="K28" s="320"/>
      <c r="L28" s="320"/>
      <c r="M28" s="196"/>
      <c r="N28" s="196"/>
    </row>
    <row r="29" spans="1:14" ht="15" customHeight="1">
      <c r="A29" s="26" t="s">
        <v>95</v>
      </c>
      <c r="M29" s="196"/>
      <c r="N29" s="196"/>
    </row>
    <row r="30" spans="1:14" ht="15" customHeight="1">
      <c r="A30" s="62" t="s">
        <v>96</v>
      </c>
      <c r="B30" s="62"/>
      <c r="C30" s="62"/>
      <c r="D30" s="62"/>
      <c r="E30" s="62"/>
      <c r="F30" s="62"/>
      <c r="G30" s="62"/>
      <c r="H30" s="62"/>
      <c r="I30" s="62"/>
      <c r="J30" s="62"/>
      <c r="K30" s="62"/>
      <c r="M30" s="196"/>
      <c r="N30" s="196"/>
    </row>
    <row r="31" spans="1:14" ht="15" customHeight="1">
      <c r="A31" s="73" t="s">
        <v>543</v>
      </c>
      <c r="B31" s="73"/>
      <c r="C31" s="73"/>
      <c r="D31" s="73"/>
      <c r="E31" s="73"/>
      <c r="F31" s="73"/>
      <c r="G31" s="73"/>
      <c r="H31" s="73"/>
      <c r="I31" s="73"/>
      <c r="J31" s="73"/>
      <c r="K31" s="73"/>
      <c r="M31" s="196"/>
      <c r="N31" s="196"/>
    </row>
    <row r="32" spans="1:14" ht="15" customHeight="1">
      <c r="A32" s="402" t="s">
        <v>603</v>
      </c>
      <c r="B32" s="73"/>
      <c r="C32" s="73"/>
      <c r="D32" s="73"/>
      <c r="E32" s="73"/>
      <c r="F32" s="73"/>
      <c r="G32" s="73"/>
      <c r="H32" s="73"/>
      <c r="I32" s="73"/>
      <c r="J32" s="73"/>
      <c r="K32" s="73"/>
      <c r="M32" s="196"/>
      <c r="N32" s="196"/>
    </row>
    <row r="33" spans="1:14" ht="15" customHeight="1">
      <c r="A33" s="73" t="s">
        <v>604</v>
      </c>
      <c r="B33" s="73"/>
      <c r="C33" s="73"/>
      <c r="D33" s="73"/>
      <c r="E33" s="73"/>
      <c r="F33" s="73"/>
      <c r="G33" s="73"/>
      <c r="H33" s="73"/>
      <c r="I33" s="73"/>
      <c r="J33" s="73"/>
      <c r="K33" s="73"/>
      <c r="M33" s="196"/>
      <c r="N33" s="196"/>
    </row>
    <row r="34" spans="1:14" ht="28.25" customHeight="1">
      <c r="A34" s="568" t="s">
        <v>605</v>
      </c>
      <c r="B34" s="568"/>
      <c r="C34" s="568"/>
      <c r="D34" s="568"/>
      <c r="E34" s="568"/>
      <c r="F34" s="568"/>
      <c r="G34" s="568"/>
      <c r="H34" s="568"/>
      <c r="I34" s="568"/>
      <c r="J34" s="568"/>
      <c r="K34" s="568"/>
      <c r="L34" s="25"/>
      <c r="M34" s="196"/>
      <c r="N34" s="196"/>
    </row>
    <row r="35" spans="1:14" ht="15" customHeight="1">
      <c r="A35" s="196"/>
      <c r="B35" s="196"/>
    </row>
    <row r="36" spans="1:14">
      <c r="A36" s="196"/>
      <c r="B36" s="196"/>
    </row>
    <row r="37" spans="1:14">
      <c r="A37" s="265"/>
      <c r="B37" s="265"/>
    </row>
    <row r="38" spans="1:14">
      <c r="A38" s="265"/>
      <c r="B38" s="265"/>
    </row>
    <row r="39" spans="1:14">
      <c r="A39" s="265"/>
      <c r="B39" s="265"/>
    </row>
    <row r="40" spans="1:14">
      <c r="A40" s="265"/>
      <c r="B40" s="265"/>
    </row>
    <row r="41" spans="1:14">
      <c r="A41" s="265"/>
      <c r="B41" s="265"/>
    </row>
    <row r="42" spans="1:14">
      <c r="A42" s="265"/>
      <c r="B42" s="265"/>
    </row>
    <row r="43" spans="1:14">
      <c r="A43" s="265"/>
      <c r="B43" s="265"/>
    </row>
    <row r="44" spans="1:14">
      <c r="A44" s="265"/>
      <c r="B44" s="265"/>
    </row>
    <row r="45" spans="1:14">
      <c r="A45" s="265"/>
      <c r="B45" s="265"/>
    </row>
    <row r="46" spans="1:14">
      <c r="A46" s="265"/>
      <c r="B46" s="265"/>
    </row>
    <row r="47" spans="1:14">
      <c r="A47" s="265"/>
      <c r="B47" s="265"/>
    </row>
    <row r="48" spans="1:14">
      <c r="A48" s="265"/>
      <c r="B48" s="265"/>
    </row>
    <row r="49" spans="1:2">
      <c r="A49" s="265"/>
      <c r="B49" s="265"/>
    </row>
    <row r="50" spans="1:2">
      <c r="A50" s="265"/>
      <c r="B50" s="265"/>
    </row>
    <row r="51" spans="1:2">
      <c r="A51" s="265"/>
      <c r="B51" s="265"/>
    </row>
    <row r="52" spans="1:2">
      <c r="A52" s="265"/>
      <c r="B52" s="265"/>
    </row>
    <row r="53" spans="1:2">
      <c r="A53" s="265"/>
      <c r="B53" s="265"/>
    </row>
  </sheetData>
  <mergeCells count="2">
    <mergeCell ref="A27:B27"/>
    <mergeCell ref="A34:K34"/>
  </mergeCells>
  <hyperlinks>
    <hyperlink ref="A32" r:id="rId1" xr:uid="{1D65EFC5-CC96-45D1-8B11-F7528668D835}"/>
  </hyperlinks>
  <pageMargins left="0.7" right="0.7" top="0.75" bottom="0.75" header="0.3" footer="0.3"/>
  <pageSetup paperSize="9" scale="74" fitToHeight="0" orientation="landscape"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IV38"/>
  <sheetViews>
    <sheetView showGridLines="0" zoomScaleNormal="100" workbookViewId="0"/>
  </sheetViews>
  <sheetFormatPr baseColWidth="10" defaultColWidth="39.33203125" defaultRowHeight="13"/>
  <cols>
    <col min="1" max="1" width="64.6640625" style="11" customWidth="1"/>
    <col min="2" max="11" width="11.6640625" style="11" customWidth="1"/>
    <col min="12" max="255" width="8.5" style="11" customWidth="1"/>
    <col min="256" max="16384" width="39.33203125" style="11"/>
  </cols>
  <sheetData>
    <row r="1" spans="1:256" ht="18" customHeight="1">
      <c r="A1" s="68" t="s">
        <v>555</v>
      </c>
    </row>
    <row r="2" spans="1:256" ht="18" customHeight="1">
      <c r="A2" s="68" t="s">
        <v>73</v>
      </c>
      <c r="B2" s="12"/>
      <c r="C2" s="12"/>
      <c r="D2" s="12"/>
      <c r="E2" s="12"/>
      <c r="F2" s="12"/>
      <c r="G2" s="12"/>
      <c r="H2" s="12"/>
      <c r="I2" s="265"/>
      <c r="J2" s="265"/>
      <c r="K2" s="265"/>
      <c r="L2" s="12"/>
      <c r="M2" s="12"/>
      <c r="N2" s="12"/>
      <c r="O2" s="12"/>
      <c r="P2" s="12"/>
      <c r="Q2" s="12"/>
      <c r="R2" s="12"/>
      <c r="S2" s="12"/>
      <c r="T2" s="12"/>
      <c r="U2" s="12"/>
      <c r="V2" s="12"/>
      <c r="W2" s="12"/>
      <c r="X2" s="12"/>
      <c r="Y2" s="12"/>
      <c r="Z2" s="12"/>
      <c r="AA2" s="12"/>
      <c r="AB2" s="12"/>
      <c r="AC2" s="12"/>
      <c r="AD2" s="12"/>
      <c r="AE2" s="12"/>
      <c r="AF2" s="12"/>
      <c r="AG2" s="12"/>
      <c r="AH2" s="12"/>
      <c r="AI2" s="12"/>
      <c r="AJ2" s="12"/>
      <c r="AK2" s="12"/>
      <c r="AL2" s="12"/>
      <c r="AM2" s="12"/>
      <c r="AN2" s="12"/>
      <c r="AO2" s="12"/>
      <c r="AP2" s="12"/>
      <c r="AQ2" s="12"/>
      <c r="AR2" s="12"/>
      <c r="AS2" s="12"/>
      <c r="AT2" s="12"/>
      <c r="AU2" s="12"/>
      <c r="AV2" s="12"/>
      <c r="AW2" s="12"/>
      <c r="AX2" s="12"/>
      <c r="AY2" s="12"/>
      <c r="AZ2" s="12"/>
      <c r="BA2" s="12"/>
      <c r="BB2" s="12"/>
      <c r="BC2" s="12"/>
      <c r="BD2" s="12"/>
      <c r="BE2" s="12"/>
      <c r="BF2" s="12"/>
      <c r="BG2" s="12"/>
      <c r="BH2" s="12"/>
      <c r="BI2" s="12"/>
      <c r="BJ2" s="12"/>
      <c r="BK2" s="12"/>
      <c r="BL2" s="12"/>
      <c r="BM2" s="12"/>
      <c r="BN2" s="12"/>
      <c r="BO2" s="12"/>
      <c r="BP2" s="12"/>
      <c r="BQ2" s="12"/>
      <c r="BR2" s="12"/>
      <c r="BS2" s="12"/>
      <c r="BT2" s="12"/>
      <c r="BU2" s="12"/>
      <c r="BV2" s="12"/>
      <c r="BW2" s="12"/>
      <c r="BX2" s="12"/>
      <c r="BY2" s="12"/>
      <c r="BZ2" s="12"/>
      <c r="CA2" s="12"/>
      <c r="CB2" s="12"/>
      <c r="CC2" s="12"/>
      <c r="CD2" s="12"/>
      <c r="CE2" s="12"/>
      <c r="CF2" s="12"/>
      <c r="CG2" s="12"/>
      <c r="CH2" s="12"/>
      <c r="CI2" s="12"/>
      <c r="CJ2" s="12"/>
      <c r="CK2" s="12"/>
      <c r="CL2" s="12"/>
      <c r="CM2" s="12"/>
      <c r="CN2" s="12"/>
      <c r="CO2" s="12"/>
      <c r="CP2" s="12"/>
      <c r="CQ2" s="12"/>
      <c r="CR2" s="12"/>
      <c r="CS2" s="12"/>
      <c r="CT2" s="12"/>
      <c r="CU2" s="12"/>
      <c r="CV2" s="12"/>
      <c r="CW2" s="12"/>
      <c r="CX2" s="12"/>
      <c r="CY2" s="12"/>
      <c r="CZ2" s="12"/>
      <c r="DA2" s="12"/>
      <c r="DB2" s="12"/>
      <c r="DC2" s="12"/>
      <c r="DD2" s="12"/>
      <c r="DE2" s="12"/>
      <c r="DF2" s="12"/>
      <c r="DG2" s="12"/>
      <c r="DH2" s="12"/>
      <c r="DI2" s="12"/>
      <c r="DJ2" s="12"/>
      <c r="DK2" s="12"/>
      <c r="DL2" s="12"/>
      <c r="DM2" s="12"/>
      <c r="DN2" s="12"/>
      <c r="DO2" s="12"/>
      <c r="DP2" s="12"/>
      <c r="DQ2" s="12"/>
      <c r="DR2" s="12"/>
      <c r="DS2" s="12"/>
      <c r="DT2" s="12"/>
      <c r="DU2" s="12"/>
      <c r="DV2" s="12"/>
      <c r="DW2" s="12"/>
      <c r="DX2" s="12"/>
      <c r="DY2" s="12"/>
      <c r="DZ2" s="12"/>
      <c r="EA2" s="12"/>
      <c r="EB2" s="12"/>
      <c r="EC2" s="12"/>
      <c r="ED2" s="12"/>
      <c r="EE2" s="12"/>
      <c r="EF2" s="12"/>
      <c r="EG2" s="12"/>
      <c r="EH2" s="12"/>
      <c r="EI2" s="12"/>
      <c r="EJ2" s="12"/>
      <c r="EK2" s="12"/>
      <c r="EL2" s="12"/>
      <c r="EM2" s="12"/>
      <c r="EN2" s="12"/>
      <c r="EO2" s="12"/>
      <c r="EP2" s="12"/>
      <c r="EQ2" s="12"/>
      <c r="ER2" s="12"/>
      <c r="ES2" s="12"/>
      <c r="ET2" s="12"/>
      <c r="EU2" s="12"/>
      <c r="EV2" s="12"/>
      <c r="EW2" s="12"/>
      <c r="EX2" s="12"/>
      <c r="EY2" s="12"/>
      <c r="EZ2" s="12"/>
      <c r="FA2" s="12"/>
      <c r="FB2" s="12"/>
      <c r="FC2" s="12"/>
      <c r="FD2" s="12"/>
      <c r="FE2" s="12"/>
      <c r="FF2" s="12"/>
      <c r="FG2" s="12"/>
      <c r="FH2" s="12"/>
      <c r="FI2" s="12"/>
      <c r="FJ2" s="12"/>
      <c r="FK2" s="12"/>
      <c r="FL2" s="12"/>
      <c r="FM2" s="12"/>
      <c r="FN2" s="12"/>
      <c r="FO2" s="12"/>
      <c r="FP2" s="12"/>
      <c r="FQ2" s="12"/>
      <c r="FR2" s="12"/>
      <c r="FS2" s="12"/>
      <c r="FT2" s="12"/>
      <c r="FU2" s="12"/>
      <c r="FV2" s="12"/>
      <c r="FW2" s="12"/>
      <c r="FX2" s="12"/>
      <c r="FY2" s="12"/>
      <c r="FZ2" s="12"/>
      <c r="GA2" s="12"/>
      <c r="GB2" s="12"/>
      <c r="GC2" s="12"/>
      <c r="GD2" s="12"/>
      <c r="GE2" s="12"/>
      <c r="GF2" s="12"/>
      <c r="GG2" s="12"/>
      <c r="GH2" s="12"/>
      <c r="GI2" s="12"/>
      <c r="GJ2" s="12"/>
      <c r="GK2" s="12"/>
      <c r="GL2" s="12"/>
      <c r="GM2" s="12"/>
      <c r="GN2" s="12"/>
      <c r="GO2" s="12"/>
      <c r="GP2" s="12"/>
      <c r="GQ2" s="12"/>
      <c r="GR2" s="12"/>
      <c r="GS2" s="12"/>
      <c r="GT2" s="12"/>
      <c r="GU2" s="12"/>
      <c r="GV2" s="12"/>
      <c r="GW2" s="12"/>
      <c r="GX2" s="12"/>
      <c r="GY2" s="12"/>
      <c r="GZ2" s="12"/>
      <c r="HA2" s="12"/>
      <c r="HB2" s="12"/>
      <c r="HC2" s="12"/>
      <c r="HD2" s="12"/>
      <c r="HE2" s="12"/>
      <c r="HF2" s="12"/>
      <c r="HG2" s="12"/>
      <c r="HH2" s="12"/>
      <c r="HI2" s="12"/>
      <c r="HJ2" s="12"/>
      <c r="HK2" s="12"/>
      <c r="HL2" s="12"/>
      <c r="HM2" s="12"/>
      <c r="HN2" s="12"/>
      <c r="HO2" s="12"/>
      <c r="HP2" s="12"/>
      <c r="HQ2" s="12"/>
      <c r="HR2" s="12"/>
      <c r="HS2" s="12"/>
      <c r="HT2" s="12"/>
      <c r="HU2" s="12"/>
      <c r="HV2" s="12"/>
      <c r="HW2" s="12"/>
      <c r="HX2" s="12"/>
      <c r="HY2" s="12"/>
      <c r="HZ2" s="12"/>
      <c r="IA2" s="12"/>
      <c r="IB2" s="12"/>
      <c r="IC2" s="12"/>
      <c r="ID2" s="12"/>
      <c r="IE2" s="12"/>
      <c r="IF2" s="12"/>
      <c r="IG2" s="12"/>
      <c r="IH2" s="12"/>
      <c r="II2" s="12"/>
      <c r="IJ2" s="12"/>
      <c r="IK2" s="12"/>
      <c r="IL2" s="12"/>
      <c r="IM2" s="12"/>
      <c r="IN2" s="12"/>
      <c r="IO2" s="12"/>
      <c r="IP2" s="12"/>
      <c r="IQ2" s="12"/>
      <c r="IR2" s="12"/>
      <c r="IS2" s="12"/>
      <c r="IT2" s="12"/>
      <c r="IU2" s="12"/>
      <c r="IV2" s="12"/>
    </row>
    <row r="3" spans="1:256" ht="15" customHeight="1">
      <c r="E3" s="36"/>
      <c r="F3" s="36"/>
      <c r="G3" s="36"/>
      <c r="H3" s="36"/>
      <c r="I3" s="36"/>
      <c r="J3" s="36"/>
      <c r="K3" s="36"/>
    </row>
    <row r="4" spans="1:256" ht="15" customHeight="1">
      <c r="A4" s="365" t="s">
        <v>420</v>
      </c>
      <c r="B4" s="366" t="s">
        <v>75</v>
      </c>
      <c r="C4" s="366" t="s">
        <v>76</v>
      </c>
      <c r="D4" s="366" t="s">
        <v>77</v>
      </c>
      <c r="E4" s="366" t="s">
        <v>78</v>
      </c>
      <c r="F4" s="366" t="s">
        <v>79</v>
      </c>
      <c r="G4" s="366" t="s">
        <v>80</v>
      </c>
      <c r="H4" s="366" t="s">
        <v>81</v>
      </c>
      <c r="I4" s="366" t="s">
        <v>82</v>
      </c>
      <c r="J4" s="367" t="s">
        <v>83</v>
      </c>
      <c r="K4" s="367" t="s">
        <v>84</v>
      </c>
    </row>
    <row r="5" spans="1:256" ht="15" customHeight="1">
      <c r="A5" s="211" t="s">
        <v>514</v>
      </c>
      <c r="B5" s="70" t="s">
        <v>225</v>
      </c>
      <c r="C5" s="70" t="s">
        <v>225</v>
      </c>
      <c r="D5" s="70" t="s">
        <v>225</v>
      </c>
      <c r="E5" s="70" t="s">
        <v>225</v>
      </c>
      <c r="F5" s="70" t="s">
        <v>225</v>
      </c>
      <c r="G5" s="70" t="s">
        <v>225</v>
      </c>
      <c r="H5" s="70" t="s">
        <v>225</v>
      </c>
      <c r="I5" s="70" t="s">
        <v>225</v>
      </c>
      <c r="J5" s="70" t="s">
        <v>225</v>
      </c>
      <c r="K5" s="70" t="s">
        <v>225</v>
      </c>
      <c r="L5" s="220"/>
      <c r="M5" s="220"/>
      <c r="N5" s="220"/>
      <c r="O5" s="220"/>
      <c r="P5" s="220"/>
      <c r="Q5" s="220"/>
      <c r="R5" s="220"/>
      <c r="S5" s="220"/>
      <c r="U5" s="220"/>
      <c r="V5" s="220"/>
      <c r="W5" s="220"/>
      <c r="X5" s="220"/>
      <c r="Y5" s="220"/>
      <c r="Z5" s="220"/>
      <c r="AA5" s="220"/>
      <c r="AB5" s="220"/>
      <c r="AC5" s="220"/>
      <c r="AD5" s="220"/>
      <c r="AE5" s="220"/>
      <c r="AF5" s="220"/>
      <c r="AG5" s="220"/>
      <c r="AH5" s="220"/>
    </row>
    <row r="6" spans="1:256" ht="15" customHeight="1">
      <c r="A6" s="211" t="s">
        <v>606</v>
      </c>
      <c r="B6" s="70" t="s">
        <v>225</v>
      </c>
      <c r="C6" s="70">
        <v>16</v>
      </c>
      <c r="D6" s="70" t="s">
        <v>225</v>
      </c>
      <c r="E6" s="70">
        <v>10.1</v>
      </c>
      <c r="F6" s="70" t="s">
        <v>225</v>
      </c>
      <c r="G6" s="70" t="s">
        <v>225</v>
      </c>
      <c r="H6" s="70" t="s">
        <v>225</v>
      </c>
      <c r="I6" s="70" t="s">
        <v>225</v>
      </c>
      <c r="J6" s="70" t="s">
        <v>225</v>
      </c>
      <c r="K6" s="70" t="s">
        <v>225</v>
      </c>
      <c r="L6" s="220"/>
      <c r="M6" s="220"/>
      <c r="N6" s="220"/>
      <c r="O6" s="220"/>
      <c r="P6" s="220"/>
      <c r="Q6" s="220"/>
      <c r="R6" s="220"/>
      <c r="S6" s="220"/>
      <c r="U6" s="220"/>
      <c r="V6" s="220"/>
      <c r="W6" s="220"/>
      <c r="X6" s="220"/>
      <c r="Y6" s="220"/>
      <c r="Z6" s="220"/>
      <c r="AA6" s="220"/>
      <c r="AB6" s="220"/>
      <c r="AC6" s="220"/>
      <c r="AD6" s="220"/>
      <c r="AE6" s="220"/>
      <c r="AF6" s="220"/>
      <c r="AG6" s="220"/>
      <c r="AH6" s="220"/>
    </row>
    <row r="7" spans="1:256" ht="15" customHeight="1">
      <c r="A7" s="211" t="s">
        <v>607</v>
      </c>
      <c r="B7" s="70">
        <v>5.48</v>
      </c>
      <c r="C7" s="70">
        <v>2.8</v>
      </c>
      <c r="D7" s="70">
        <v>4.4000000000000004</v>
      </c>
      <c r="E7" s="70">
        <v>2.6</v>
      </c>
      <c r="F7" s="70">
        <v>2.29</v>
      </c>
      <c r="G7" s="70">
        <v>1.1599999999999999</v>
      </c>
      <c r="H7" s="70" t="s">
        <v>225</v>
      </c>
      <c r="I7" s="70" t="s">
        <v>225</v>
      </c>
      <c r="J7" s="70" t="s">
        <v>225</v>
      </c>
      <c r="K7" s="70" t="s">
        <v>225</v>
      </c>
      <c r="L7" s="220"/>
      <c r="M7" s="220"/>
      <c r="N7" s="220"/>
      <c r="O7" s="220"/>
      <c r="P7" s="220"/>
      <c r="Q7" s="220"/>
      <c r="R7" s="220"/>
      <c r="S7" s="220"/>
      <c r="U7" s="220"/>
      <c r="V7" s="220"/>
      <c r="W7" s="220"/>
      <c r="X7" s="220"/>
      <c r="Y7" s="220"/>
      <c r="Z7" s="220"/>
      <c r="AA7" s="220"/>
      <c r="AB7" s="220"/>
      <c r="AC7" s="220"/>
      <c r="AD7" s="220"/>
      <c r="AE7" s="220"/>
      <c r="AF7" s="220"/>
      <c r="AG7" s="220"/>
      <c r="AH7" s="220"/>
    </row>
    <row r="8" spans="1:256" ht="15" customHeight="1">
      <c r="A8" s="211" t="s">
        <v>458</v>
      </c>
      <c r="B8" s="70" t="s">
        <v>225</v>
      </c>
      <c r="C8" s="70" t="s">
        <v>225</v>
      </c>
      <c r="D8" s="70" t="s">
        <v>225</v>
      </c>
      <c r="E8" s="70" t="s">
        <v>225</v>
      </c>
      <c r="F8" s="70" t="s">
        <v>225</v>
      </c>
      <c r="G8" s="70" t="s">
        <v>225</v>
      </c>
      <c r="H8" s="70" t="s">
        <v>225</v>
      </c>
      <c r="I8" s="70" t="s">
        <v>225</v>
      </c>
      <c r="J8" s="70" t="s">
        <v>225</v>
      </c>
      <c r="K8" s="274">
        <v>1.97</v>
      </c>
      <c r="L8" s="220"/>
      <c r="M8" s="220"/>
      <c r="N8" s="220"/>
      <c r="O8" s="220"/>
      <c r="P8" s="220"/>
      <c r="Q8" s="220"/>
      <c r="R8" s="220"/>
      <c r="S8" s="220"/>
      <c r="U8" s="220"/>
      <c r="V8" s="220"/>
      <c r="W8" s="220"/>
      <c r="X8" s="220"/>
      <c r="Y8" s="220"/>
      <c r="Z8" s="220"/>
      <c r="AA8" s="220"/>
      <c r="AB8" s="220"/>
      <c r="AC8" s="220"/>
      <c r="AD8" s="220"/>
      <c r="AE8" s="220"/>
      <c r="AF8" s="220"/>
      <c r="AG8" s="220"/>
      <c r="AH8" s="220"/>
    </row>
    <row r="9" spans="1:256" ht="15" customHeight="1">
      <c r="A9" s="211" t="s">
        <v>522</v>
      </c>
      <c r="B9" s="70">
        <v>4.3499999999999996</v>
      </c>
      <c r="C9" s="70">
        <v>4.7</v>
      </c>
      <c r="D9" s="70">
        <v>3.6</v>
      </c>
      <c r="E9" s="70">
        <v>5.4</v>
      </c>
      <c r="F9" s="70">
        <v>5.97</v>
      </c>
      <c r="G9" s="70">
        <v>6.57</v>
      </c>
      <c r="H9" s="70">
        <v>6.28</v>
      </c>
      <c r="I9" s="70">
        <v>6.16</v>
      </c>
      <c r="J9" s="274">
        <v>6.58</v>
      </c>
      <c r="K9" s="274">
        <v>6.7</v>
      </c>
      <c r="L9" s="220"/>
      <c r="M9" s="220"/>
      <c r="N9" s="220"/>
      <c r="O9" s="220"/>
      <c r="P9" s="220"/>
      <c r="Q9" s="220"/>
      <c r="R9" s="220"/>
      <c r="S9" s="220"/>
      <c r="U9" s="220"/>
      <c r="V9" s="220"/>
      <c r="W9" s="220"/>
      <c r="X9" s="220"/>
      <c r="Y9" s="220"/>
      <c r="Z9" s="220"/>
      <c r="AA9" s="220"/>
      <c r="AB9" s="220"/>
      <c r="AC9" s="220"/>
      <c r="AD9" s="220"/>
      <c r="AE9" s="220"/>
      <c r="AF9" s="220"/>
      <c r="AG9" s="220"/>
      <c r="AH9" s="220"/>
    </row>
    <row r="10" spans="1:256" ht="15" customHeight="1">
      <c r="A10" s="211" t="s">
        <v>608</v>
      </c>
      <c r="B10" s="70" t="s">
        <v>225</v>
      </c>
      <c r="C10" s="70" t="s">
        <v>225</v>
      </c>
      <c r="D10" s="70" t="s">
        <v>225</v>
      </c>
      <c r="E10" s="70" t="s">
        <v>225</v>
      </c>
      <c r="F10" s="70" t="s">
        <v>225</v>
      </c>
      <c r="G10" s="70" t="s">
        <v>225</v>
      </c>
      <c r="H10" s="70" t="s">
        <v>225</v>
      </c>
      <c r="I10" s="70" t="s">
        <v>225</v>
      </c>
      <c r="J10" s="274" t="s">
        <v>225</v>
      </c>
      <c r="K10" s="274" t="s">
        <v>225</v>
      </c>
      <c r="L10" s="220"/>
      <c r="M10" s="220"/>
      <c r="N10" s="220"/>
      <c r="O10" s="220"/>
      <c r="P10" s="220"/>
      <c r="Q10" s="220"/>
      <c r="R10" s="220"/>
      <c r="S10" s="220"/>
      <c r="U10" s="220"/>
      <c r="V10" s="220"/>
      <c r="W10" s="220"/>
      <c r="X10" s="220"/>
      <c r="Y10" s="220"/>
      <c r="Z10" s="220"/>
      <c r="AA10" s="220"/>
      <c r="AB10" s="220"/>
      <c r="AC10" s="220"/>
      <c r="AD10" s="220"/>
      <c r="AE10" s="220"/>
      <c r="AF10" s="220"/>
      <c r="AG10" s="220"/>
      <c r="AH10" s="220"/>
    </row>
    <row r="11" spans="1:256" ht="15" customHeight="1">
      <c r="A11" s="211" t="s">
        <v>524</v>
      </c>
      <c r="B11" s="70">
        <v>79.77</v>
      </c>
      <c r="C11" s="70">
        <v>122</v>
      </c>
      <c r="D11" s="70" t="s">
        <v>225</v>
      </c>
      <c r="E11" s="70" t="s">
        <v>225</v>
      </c>
      <c r="F11" s="70">
        <v>102.04</v>
      </c>
      <c r="G11" s="70">
        <v>106.94</v>
      </c>
      <c r="H11" s="70">
        <v>48.89</v>
      </c>
      <c r="I11" s="70" t="s">
        <v>225</v>
      </c>
      <c r="J11" s="274" t="s">
        <v>225</v>
      </c>
      <c r="K11" s="274" t="s">
        <v>225</v>
      </c>
      <c r="L11" s="220"/>
      <c r="M11" s="220"/>
      <c r="N11" s="220"/>
      <c r="O11" s="220"/>
      <c r="P11" s="220"/>
      <c r="Q11" s="220"/>
      <c r="R11" s="220"/>
      <c r="S11" s="220"/>
      <c r="U11" s="220"/>
      <c r="V11" s="220"/>
      <c r="W11" s="220"/>
      <c r="X11" s="220"/>
      <c r="Y11" s="220"/>
      <c r="Z11" s="220"/>
      <c r="AA11" s="220"/>
      <c r="AB11" s="220"/>
      <c r="AC11" s="220"/>
      <c r="AD11" s="220"/>
      <c r="AE11" s="220"/>
      <c r="AF11" s="220"/>
      <c r="AG11" s="220"/>
      <c r="AH11" s="220"/>
    </row>
    <row r="12" spans="1:256" ht="15" customHeight="1">
      <c r="A12" s="211" t="s">
        <v>525</v>
      </c>
      <c r="B12" s="70" t="s">
        <v>225</v>
      </c>
      <c r="C12" s="70" t="s">
        <v>225</v>
      </c>
      <c r="D12" s="70" t="s">
        <v>225</v>
      </c>
      <c r="E12" s="70" t="s">
        <v>225</v>
      </c>
      <c r="F12" s="70" t="s">
        <v>225</v>
      </c>
      <c r="G12" s="70" t="s">
        <v>225</v>
      </c>
      <c r="H12" s="70" t="s">
        <v>225</v>
      </c>
      <c r="I12" s="70" t="s">
        <v>225</v>
      </c>
      <c r="J12" s="274" t="s">
        <v>225</v>
      </c>
      <c r="K12" s="274" t="s">
        <v>225</v>
      </c>
      <c r="L12" s="220"/>
      <c r="M12" s="220"/>
      <c r="N12" s="220"/>
      <c r="O12" s="220"/>
      <c r="P12" s="220"/>
      <c r="Q12" s="220"/>
      <c r="R12" s="220"/>
      <c r="S12" s="220"/>
      <c r="U12" s="220"/>
      <c r="V12" s="220"/>
      <c r="W12" s="220"/>
      <c r="X12" s="220"/>
      <c r="Y12" s="220"/>
      <c r="Z12" s="220"/>
      <c r="AA12" s="220"/>
      <c r="AB12" s="220"/>
      <c r="AC12" s="220"/>
      <c r="AD12" s="220"/>
      <c r="AE12" s="220"/>
      <c r="AF12" s="220"/>
      <c r="AG12" s="220"/>
      <c r="AH12" s="220"/>
    </row>
    <row r="13" spans="1:256" ht="15" customHeight="1">
      <c r="A13" s="211" t="s">
        <v>526</v>
      </c>
      <c r="B13" s="70">
        <v>64.010000000000005</v>
      </c>
      <c r="C13" s="70">
        <v>7.3</v>
      </c>
      <c r="D13" s="70" t="s">
        <v>225</v>
      </c>
      <c r="E13" s="70">
        <v>19.8</v>
      </c>
      <c r="F13" s="70">
        <v>4.97</v>
      </c>
      <c r="G13" s="70">
        <v>11.21</v>
      </c>
      <c r="H13" s="70">
        <v>12.08</v>
      </c>
      <c r="I13" s="70">
        <v>5.17</v>
      </c>
      <c r="J13" s="274">
        <v>11.65</v>
      </c>
      <c r="K13" s="274" t="s">
        <v>225</v>
      </c>
      <c r="L13" s="220"/>
      <c r="M13" s="220"/>
      <c r="N13" s="220"/>
      <c r="O13" s="220"/>
      <c r="P13" s="220"/>
      <c r="Q13" s="220"/>
      <c r="R13" s="220"/>
      <c r="S13" s="220"/>
      <c r="U13" s="220"/>
      <c r="V13" s="220"/>
      <c r="W13" s="220"/>
      <c r="X13" s="220"/>
      <c r="Y13" s="220"/>
      <c r="Z13" s="220"/>
      <c r="AA13" s="220"/>
      <c r="AB13" s="220"/>
      <c r="AC13" s="220"/>
      <c r="AD13" s="220"/>
      <c r="AE13" s="220"/>
      <c r="AF13" s="220"/>
      <c r="AG13" s="220"/>
      <c r="AH13" s="220"/>
    </row>
    <row r="14" spans="1:256" ht="15" customHeight="1">
      <c r="A14" s="71" t="s">
        <v>528</v>
      </c>
      <c r="B14" s="70">
        <v>5.38</v>
      </c>
      <c r="C14" s="70">
        <v>5</v>
      </c>
      <c r="D14" s="70">
        <v>4.8</v>
      </c>
      <c r="E14" s="70">
        <v>5</v>
      </c>
      <c r="F14" s="70">
        <v>4.96</v>
      </c>
      <c r="G14" s="70">
        <v>5.32</v>
      </c>
      <c r="H14" s="70">
        <v>4.8600000000000003</v>
      </c>
      <c r="I14" s="70">
        <v>4.8600000000000003</v>
      </c>
      <c r="J14" s="274">
        <v>4.54</v>
      </c>
      <c r="K14" s="274">
        <v>4.46</v>
      </c>
      <c r="L14" s="220"/>
      <c r="M14" s="220"/>
      <c r="N14" s="220"/>
      <c r="O14" s="220"/>
      <c r="P14" s="220"/>
      <c r="Q14" s="220"/>
      <c r="R14" s="220"/>
      <c r="S14" s="220"/>
      <c r="U14" s="220"/>
      <c r="V14" s="220"/>
      <c r="W14" s="220"/>
      <c r="X14" s="220"/>
      <c r="Y14" s="220"/>
      <c r="Z14" s="220"/>
      <c r="AA14" s="220"/>
      <c r="AB14" s="220"/>
      <c r="AC14" s="220"/>
      <c r="AD14" s="220"/>
      <c r="AE14" s="220"/>
      <c r="AF14" s="220"/>
      <c r="AG14" s="220"/>
      <c r="AH14" s="220"/>
    </row>
    <row r="15" spans="1:256" ht="15" customHeight="1">
      <c r="A15" s="71" t="s">
        <v>529</v>
      </c>
      <c r="B15" s="70">
        <v>5.73</v>
      </c>
      <c r="C15" s="70">
        <v>5.3</v>
      </c>
      <c r="D15" s="70">
        <v>4.3</v>
      </c>
      <c r="E15" s="70">
        <v>4.7</v>
      </c>
      <c r="F15" s="70">
        <v>4.74</v>
      </c>
      <c r="G15" s="70">
        <v>4.66</v>
      </c>
      <c r="H15" s="70">
        <v>4.37</v>
      </c>
      <c r="I15" s="70">
        <v>4.4800000000000004</v>
      </c>
      <c r="J15" s="274">
        <v>4.34</v>
      </c>
      <c r="K15" s="274">
        <v>4.38</v>
      </c>
      <c r="L15" s="220"/>
      <c r="M15" s="220"/>
      <c r="N15" s="220"/>
      <c r="O15" s="220"/>
      <c r="P15" s="220"/>
      <c r="Q15" s="220"/>
      <c r="R15" s="220"/>
      <c r="S15" s="220"/>
      <c r="U15" s="220"/>
      <c r="V15" s="220"/>
      <c r="W15" s="220"/>
      <c r="X15" s="220"/>
      <c r="Y15" s="220"/>
      <c r="Z15" s="220"/>
      <c r="AA15" s="220"/>
      <c r="AB15" s="220"/>
      <c r="AC15" s="220"/>
      <c r="AD15" s="220"/>
      <c r="AE15" s="220"/>
      <c r="AF15" s="220"/>
      <c r="AG15" s="220"/>
      <c r="AH15" s="220"/>
    </row>
    <row r="16" spans="1:256" ht="15" customHeight="1">
      <c r="A16" s="71" t="s">
        <v>530</v>
      </c>
      <c r="B16" s="70">
        <v>6.5</v>
      </c>
      <c r="C16" s="70">
        <v>6.9</v>
      </c>
      <c r="D16" s="70">
        <v>7</v>
      </c>
      <c r="E16" s="70">
        <v>7.6</v>
      </c>
      <c r="F16" s="70">
        <v>7.69</v>
      </c>
      <c r="G16" s="70">
        <v>8.7200000000000006</v>
      </c>
      <c r="H16" s="70">
        <v>8.5</v>
      </c>
      <c r="I16" s="70">
        <v>9.5399999999999991</v>
      </c>
      <c r="J16" s="274">
        <v>9.42</v>
      </c>
      <c r="K16" s="274">
        <v>10.72</v>
      </c>
      <c r="L16" s="220"/>
      <c r="M16" s="220"/>
      <c r="N16" s="220"/>
      <c r="O16" s="220"/>
      <c r="P16" s="220"/>
      <c r="Q16" s="220"/>
      <c r="R16" s="220"/>
      <c r="S16" s="220"/>
      <c r="U16" s="220"/>
      <c r="V16" s="220"/>
      <c r="W16" s="220"/>
      <c r="X16" s="220"/>
      <c r="Y16" s="220"/>
      <c r="Z16" s="220"/>
      <c r="AA16" s="220"/>
      <c r="AB16" s="220"/>
      <c r="AC16" s="220"/>
      <c r="AD16" s="220"/>
      <c r="AE16" s="220"/>
      <c r="AF16" s="220"/>
      <c r="AG16" s="220"/>
      <c r="AH16" s="220"/>
    </row>
    <row r="17" spans="1:44" ht="15" customHeight="1">
      <c r="A17" s="71" t="s">
        <v>531</v>
      </c>
      <c r="B17" s="70" t="s">
        <v>225</v>
      </c>
      <c r="C17" s="70" t="s">
        <v>225</v>
      </c>
      <c r="D17" s="70">
        <v>85.3</v>
      </c>
      <c r="E17" s="70" t="s">
        <v>225</v>
      </c>
      <c r="F17" s="72" t="s">
        <v>225</v>
      </c>
      <c r="G17" s="72" t="s">
        <v>225</v>
      </c>
      <c r="H17" s="72">
        <v>82.67</v>
      </c>
      <c r="I17" s="72" t="s">
        <v>225</v>
      </c>
      <c r="J17" s="225" t="s">
        <v>225</v>
      </c>
      <c r="K17" s="225" t="s">
        <v>225</v>
      </c>
      <c r="L17" s="220"/>
      <c r="M17" s="220"/>
      <c r="N17" s="220"/>
      <c r="O17" s="220"/>
      <c r="P17" s="220"/>
      <c r="Q17" s="220"/>
      <c r="R17" s="220"/>
      <c r="S17" s="220"/>
      <c r="U17" s="220"/>
      <c r="V17" s="220"/>
      <c r="W17" s="220"/>
      <c r="X17" s="220"/>
      <c r="Y17" s="220"/>
      <c r="Z17" s="220"/>
      <c r="AA17" s="220"/>
      <c r="AB17" s="220"/>
      <c r="AC17" s="220"/>
      <c r="AD17" s="220"/>
      <c r="AE17" s="220"/>
      <c r="AF17" s="220"/>
      <c r="AG17" s="220"/>
      <c r="AH17" s="220"/>
    </row>
    <row r="18" spans="1:44" ht="15" customHeight="1">
      <c r="A18" s="71" t="s">
        <v>532</v>
      </c>
      <c r="B18" s="70">
        <v>14.03</v>
      </c>
      <c r="C18" s="70">
        <v>17.2</v>
      </c>
      <c r="D18" s="70">
        <v>21.3</v>
      </c>
      <c r="E18" s="70">
        <v>25.3</v>
      </c>
      <c r="F18" s="70">
        <v>22.09</v>
      </c>
      <c r="G18" s="70">
        <v>24.79</v>
      </c>
      <c r="H18" s="70">
        <v>22.78</v>
      </c>
      <c r="I18" s="70">
        <v>22.53</v>
      </c>
      <c r="J18" s="274">
        <v>25</v>
      </c>
      <c r="K18" s="274">
        <v>28.31</v>
      </c>
      <c r="L18" s="220"/>
      <c r="M18" s="220"/>
      <c r="N18" s="220"/>
      <c r="O18" s="220"/>
      <c r="P18" s="220"/>
      <c r="Q18" s="220"/>
      <c r="R18" s="220"/>
      <c r="S18" s="220"/>
      <c r="U18" s="220"/>
      <c r="V18" s="220"/>
      <c r="W18" s="220"/>
      <c r="X18" s="220"/>
      <c r="Y18" s="220"/>
      <c r="Z18" s="220"/>
      <c r="AA18" s="220"/>
      <c r="AB18" s="220"/>
      <c r="AC18" s="220"/>
      <c r="AD18" s="220"/>
      <c r="AE18" s="220"/>
      <c r="AF18" s="220"/>
      <c r="AG18" s="220"/>
      <c r="AH18" s="220"/>
    </row>
    <row r="19" spans="1:44" ht="15" customHeight="1">
      <c r="A19" s="71" t="s">
        <v>533</v>
      </c>
      <c r="B19" s="70">
        <v>4.3099999999999996</v>
      </c>
      <c r="C19" s="70">
        <v>6.6</v>
      </c>
      <c r="D19" s="70">
        <v>9.8000000000000007</v>
      </c>
      <c r="E19" s="70">
        <v>4.5</v>
      </c>
      <c r="F19" s="70">
        <v>15.99</v>
      </c>
      <c r="G19" s="70">
        <v>8.25</v>
      </c>
      <c r="H19" s="70">
        <v>16.78</v>
      </c>
      <c r="I19" s="70">
        <v>12.19</v>
      </c>
      <c r="J19" s="274">
        <v>7.23</v>
      </c>
      <c r="K19" s="274">
        <v>44.91</v>
      </c>
      <c r="L19" s="220"/>
      <c r="M19" s="220"/>
      <c r="N19" s="220"/>
      <c r="O19" s="220"/>
      <c r="P19" s="220"/>
      <c r="Q19" s="220"/>
      <c r="R19" s="220"/>
      <c r="S19" s="220"/>
      <c r="U19" s="220"/>
      <c r="V19" s="220"/>
      <c r="W19" s="220"/>
      <c r="X19" s="220"/>
      <c r="Y19" s="220"/>
      <c r="Z19" s="220"/>
      <c r="AA19" s="220"/>
      <c r="AB19" s="220"/>
      <c r="AC19" s="220"/>
      <c r="AD19" s="220"/>
      <c r="AE19" s="220"/>
      <c r="AF19" s="220"/>
      <c r="AG19" s="220"/>
      <c r="AH19" s="220"/>
    </row>
    <row r="20" spans="1:44" ht="15" customHeight="1">
      <c r="A20" s="71" t="s">
        <v>534</v>
      </c>
      <c r="B20" s="70">
        <v>13.43</v>
      </c>
      <c r="C20" s="70">
        <v>13.6</v>
      </c>
      <c r="D20" s="70">
        <v>11.3</v>
      </c>
      <c r="E20" s="70">
        <v>12.7</v>
      </c>
      <c r="F20" s="70">
        <v>13.59</v>
      </c>
      <c r="G20" s="70">
        <v>12.92</v>
      </c>
      <c r="H20" s="70">
        <v>11.96</v>
      </c>
      <c r="I20" s="70">
        <v>11.92</v>
      </c>
      <c r="J20" s="274">
        <v>12.38</v>
      </c>
      <c r="K20" s="274">
        <v>13.19</v>
      </c>
      <c r="L20" s="220"/>
      <c r="M20" s="220"/>
      <c r="N20" s="220"/>
      <c r="O20" s="220"/>
      <c r="P20" s="220"/>
      <c r="Q20" s="220"/>
      <c r="R20" s="220"/>
      <c r="S20" s="220"/>
      <c r="U20" s="220"/>
      <c r="V20" s="220"/>
      <c r="W20" s="220"/>
      <c r="X20" s="220"/>
      <c r="Y20" s="220"/>
      <c r="Z20" s="220"/>
      <c r="AA20" s="220"/>
      <c r="AB20" s="220"/>
      <c r="AC20" s="220"/>
      <c r="AD20" s="220"/>
      <c r="AE20" s="220"/>
      <c r="AF20" s="220"/>
      <c r="AG20" s="220"/>
      <c r="AH20" s="220"/>
    </row>
    <row r="21" spans="1:44" ht="15" customHeight="1">
      <c r="A21" s="189" t="s">
        <v>609</v>
      </c>
      <c r="B21" s="70" t="s">
        <v>319</v>
      </c>
      <c r="C21" s="70" t="s">
        <v>319</v>
      </c>
      <c r="D21" s="70" t="s">
        <v>319</v>
      </c>
      <c r="E21" s="70" t="s">
        <v>319</v>
      </c>
      <c r="F21" s="70" t="s">
        <v>225</v>
      </c>
      <c r="G21" s="70" t="s">
        <v>225</v>
      </c>
      <c r="H21" s="70" t="s">
        <v>225</v>
      </c>
      <c r="I21" s="70" t="s">
        <v>225</v>
      </c>
      <c r="J21" s="70" t="s">
        <v>225</v>
      </c>
      <c r="K21" s="70" t="s">
        <v>225</v>
      </c>
      <c r="L21" s="220"/>
      <c r="M21" s="220"/>
      <c r="N21" s="220"/>
      <c r="O21" s="220"/>
      <c r="P21" s="220"/>
      <c r="Q21" s="220"/>
      <c r="R21" s="220"/>
      <c r="S21" s="220"/>
      <c r="U21" s="220"/>
      <c r="V21" s="220"/>
      <c r="W21" s="220"/>
      <c r="X21" s="220"/>
      <c r="Y21" s="220"/>
      <c r="Z21" s="220"/>
      <c r="AA21" s="220"/>
      <c r="AB21" s="220"/>
      <c r="AC21" s="220"/>
      <c r="AD21" s="220"/>
      <c r="AE21" s="220"/>
      <c r="AF21" s="220"/>
      <c r="AG21" s="220"/>
      <c r="AH21" s="220"/>
    </row>
    <row r="22" spans="1:44" ht="15" customHeight="1">
      <c r="A22" s="71" t="s">
        <v>610</v>
      </c>
      <c r="B22" s="70" t="s">
        <v>319</v>
      </c>
      <c r="C22" s="70" t="s">
        <v>319</v>
      </c>
      <c r="D22" s="70" t="s">
        <v>319</v>
      </c>
      <c r="E22" s="70" t="s">
        <v>319</v>
      </c>
      <c r="F22" s="70" t="s">
        <v>225</v>
      </c>
      <c r="G22" s="70" t="s">
        <v>225</v>
      </c>
      <c r="H22" s="70" t="s">
        <v>225</v>
      </c>
      <c r="I22" s="70" t="s">
        <v>225</v>
      </c>
      <c r="J22" s="70">
        <v>21.61</v>
      </c>
      <c r="K22" s="70" t="s">
        <v>225</v>
      </c>
      <c r="L22" s="220"/>
      <c r="M22" s="220"/>
      <c r="N22" s="220"/>
      <c r="O22" s="220"/>
      <c r="P22" s="220"/>
      <c r="Q22" s="220"/>
      <c r="R22" s="220"/>
      <c r="S22" s="220"/>
      <c r="U22" s="220"/>
      <c r="V22" s="220"/>
      <c r="W22" s="220"/>
      <c r="X22" s="220"/>
      <c r="Y22" s="220"/>
      <c r="Z22" s="220"/>
      <c r="AA22" s="220"/>
      <c r="AB22" s="220"/>
      <c r="AC22" s="220"/>
      <c r="AD22" s="220"/>
      <c r="AE22" s="220"/>
      <c r="AF22" s="220"/>
      <c r="AG22" s="220"/>
      <c r="AH22" s="220"/>
    </row>
    <row r="23" spans="1:44" ht="15" customHeight="1">
      <c r="A23" s="80" t="s">
        <v>611</v>
      </c>
      <c r="B23" s="70" t="s">
        <v>319</v>
      </c>
      <c r="C23" s="70" t="s">
        <v>319</v>
      </c>
      <c r="D23" s="70" t="s">
        <v>319</v>
      </c>
      <c r="E23" s="70" t="s">
        <v>319</v>
      </c>
      <c r="F23" s="70" t="s">
        <v>225</v>
      </c>
      <c r="G23" s="70" t="s">
        <v>225</v>
      </c>
      <c r="H23" s="70">
        <v>4.83</v>
      </c>
      <c r="I23" s="70">
        <v>10.73</v>
      </c>
      <c r="J23" s="274">
        <v>11.35</v>
      </c>
      <c r="K23" s="274">
        <v>12.79</v>
      </c>
      <c r="L23" s="220"/>
      <c r="M23" s="220"/>
      <c r="N23" s="220"/>
      <c r="O23" s="220"/>
      <c r="P23" s="220"/>
      <c r="Q23" s="220"/>
      <c r="R23" s="220"/>
      <c r="S23" s="220"/>
      <c r="U23" s="220"/>
      <c r="V23" s="220"/>
      <c r="W23" s="220"/>
      <c r="X23" s="220"/>
      <c r="Y23" s="220"/>
      <c r="Z23" s="220"/>
      <c r="AA23" s="220"/>
      <c r="AB23" s="220"/>
      <c r="AC23" s="220"/>
      <c r="AD23" s="220"/>
      <c r="AE23" s="220"/>
      <c r="AF23" s="220"/>
      <c r="AG23" s="220"/>
      <c r="AH23" s="220"/>
    </row>
    <row r="24" spans="1:44" ht="15" customHeight="1">
      <c r="A24" s="211" t="s">
        <v>542</v>
      </c>
      <c r="B24" s="70" t="s">
        <v>319</v>
      </c>
      <c r="C24" s="70" t="s">
        <v>319</v>
      </c>
      <c r="D24" s="70" t="s">
        <v>319</v>
      </c>
      <c r="E24" s="70" t="s">
        <v>319</v>
      </c>
      <c r="F24" s="70" t="s">
        <v>225</v>
      </c>
      <c r="G24" s="70" t="s">
        <v>225</v>
      </c>
      <c r="H24" s="70" t="s">
        <v>225</v>
      </c>
      <c r="I24" s="70" t="s">
        <v>225</v>
      </c>
      <c r="J24" s="274" t="s">
        <v>225</v>
      </c>
      <c r="K24" s="274">
        <v>44.2</v>
      </c>
      <c r="L24" s="220"/>
      <c r="M24" s="220"/>
      <c r="N24" s="220"/>
      <c r="O24" s="220"/>
      <c r="P24" s="220"/>
      <c r="Q24" s="220"/>
      <c r="R24" s="220"/>
      <c r="S24" s="220"/>
      <c r="U24" s="220"/>
      <c r="V24" s="220"/>
      <c r="W24" s="220"/>
      <c r="X24" s="220"/>
      <c r="Y24" s="220"/>
      <c r="Z24" s="220"/>
      <c r="AA24" s="220"/>
      <c r="AB24" s="220"/>
      <c r="AC24" s="220"/>
      <c r="AD24" s="220"/>
      <c r="AE24" s="220"/>
      <c r="AF24" s="220"/>
      <c r="AG24" s="220"/>
      <c r="AH24" s="220"/>
    </row>
    <row r="25" spans="1:44" s="26" customFormat="1" ht="15" customHeight="1">
      <c r="A25" s="365" t="s">
        <v>612</v>
      </c>
      <c r="B25" s="392">
        <v>5.37</v>
      </c>
      <c r="C25" s="392">
        <v>5</v>
      </c>
      <c r="D25" s="392">
        <v>4.8</v>
      </c>
      <c r="E25" s="392">
        <v>5</v>
      </c>
      <c r="F25" s="393">
        <v>5</v>
      </c>
      <c r="G25" s="393">
        <v>5.35</v>
      </c>
      <c r="H25" s="393">
        <v>4.8899999999999997</v>
      </c>
      <c r="I25" s="393">
        <v>4.8899999999999997</v>
      </c>
      <c r="J25" s="396">
        <v>4.58</v>
      </c>
      <c r="K25" s="396">
        <v>4.5</v>
      </c>
      <c r="L25" s="235"/>
      <c r="M25" s="235"/>
      <c r="N25" s="235"/>
      <c r="O25" s="235"/>
      <c r="P25" s="235"/>
      <c r="Q25" s="235"/>
      <c r="R25" s="235"/>
      <c r="S25" s="235"/>
      <c r="U25" s="220"/>
      <c r="V25" s="220"/>
      <c r="W25" s="220"/>
      <c r="X25" s="220"/>
      <c r="Y25" s="220"/>
      <c r="Z25" s="220"/>
      <c r="AA25" s="220"/>
      <c r="AB25" s="220"/>
      <c r="AC25" s="220"/>
      <c r="AD25" s="220"/>
      <c r="AE25" s="220"/>
      <c r="AF25" s="220"/>
      <c r="AG25" s="220"/>
      <c r="AH25" s="220"/>
    </row>
    <row r="26" spans="1:44" ht="15" customHeight="1">
      <c r="J26" s="30"/>
      <c r="K26" s="30"/>
      <c r="U26" s="220"/>
      <c r="V26" s="220"/>
      <c r="W26" s="220"/>
      <c r="X26" s="220"/>
      <c r="Y26" s="220"/>
      <c r="Z26" s="220"/>
      <c r="AA26" s="220"/>
      <c r="AB26" s="220"/>
      <c r="AC26" s="220"/>
      <c r="AD26" s="220"/>
      <c r="AE26" s="220"/>
      <c r="AF26" s="220"/>
      <c r="AG26" s="220"/>
      <c r="AH26" s="220"/>
    </row>
    <row r="27" spans="1:44" ht="15" customHeight="1">
      <c r="A27" s="26" t="s">
        <v>95</v>
      </c>
    </row>
    <row r="28" spans="1:44" ht="15" customHeight="1">
      <c r="A28" s="62" t="s">
        <v>96</v>
      </c>
      <c r="B28" s="62"/>
      <c r="C28" s="62"/>
      <c r="D28" s="62"/>
      <c r="E28" s="62"/>
      <c r="F28" s="62"/>
      <c r="G28" s="62"/>
      <c r="H28" s="62"/>
      <c r="I28" s="62"/>
      <c r="J28" s="196"/>
      <c r="K28" s="196"/>
    </row>
    <row r="29" spans="1:44" ht="15" customHeight="1">
      <c r="A29" s="73" t="s">
        <v>543</v>
      </c>
      <c r="B29" s="73"/>
      <c r="C29" s="73"/>
      <c r="D29" s="73"/>
      <c r="E29" s="73"/>
      <c r="F29" s="73"/>
      <c r="G29" s="73"/>
      <c r="H29" s="73"/>
      <c r="I29" s="73"/>
      <c r="J29" s="73"/>
      <c r="K29" s="73"/>
    </row>
    <row r="30" spans="1:44" ht="15" customHeight="1">
      <c r="A30" s="402" t="s">
        <v>603</v>
      </c>
      <c r="B30" s="73"/>
      <c r="C30" s="73"/>
      <c r="D30" s="73"/>
      <c r="E30" s="73"/>
      <c r="F30" s="73"/>
      <c r="G30" s="73"/>
      <c r="H30" s="73"/>
      <c r="I30" s="73"/>
      <c r="J30" s="73"/>
      <c r="K30" s="73"/>
    </row>
    <row r="31" spans="1:44" ht="15" customHeight="1">
      <c r="A31" s="73" t="s">
        <v>545</v>
      </c>
      <c r="B31" s="73"/>
      <c r="C31" s="73"/>
      <c r="D31" s="73"/>
      <c r="E31" s="73"/>
      <c r="F31" s="73"/>
      <c r="G31" s="73"/>
      <c r="H31" s="73"/>
      <c r="I31" s="73"/>
      <c r="J31" s="73"/>
      <c r="K31" s="73"/>
    </row>
    <row r="32" spans="1:44" s="36" customFormat="1" ht="28.25" customHeight="1">
      <c r="A32" s="568" t="s">
        <v>546</v>
      </c>
      <c r="B32" s="568"/>
      <c r="C32" s="568"/>
      <c r="D32" s="568"/>
      <c r="E32" s="568"/>
      <c r="F32" s="568"/>
      <c r="G32" s="568"/>
      <c r="H32" s="568"/>
      <c r="I32" s="568"/>
      <c r="J32" s="568"/>
      <c r="K32" s="568"/>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row>
    <row r="33" spans="1:11" ht="28.25" customHeight="1">
      <c r="A33" s="593" t="s">
        <v>613</v>
      </c>
      <c r="B33" s="593"/>
      <c r="C33" s="593"/>
      <c r="D33" s="593"/>
      <c r="E33" s="593"/>
      <c r="F33" s="593"/>
      <c r="G33" s="593"/>
      <c r="H33" s="593"/>
      <c r="I33" s="593"/>
      <c r="J33" s="593"/>
      <c r="K33" s="593"/>
    </row>
    <row r="34" spans="1:11" ht="15" customHeight="1">
      <c r="A34" s="209" t="s">
        <v>614</v>
      </c>
      <c r="B34" s="209"/>
      <c r="C34" s="209"/>
      <c r="D34" s="209"/>
      <c r="E34" s="209"/>
      <c r="F34" s="209"/>
      <c r="G34" s="209"/>
      <c r="H34" s="209"/>
      <c r="I34" s="209"/>
      <c r="J34" s="209"/>
      <c r="K34" s="209"/>
    </row>
    <row r="35" spans="1:11" s="80" customFormat="1" ht="15" customHeight="1">
      <c r="A35" s="73" t="s">
        <v>281</v>
      </c>
      <c r="B35" s="73"/>
      <c r="C35" s="73"/>
      <c r="D35" s="73"/>
      <c r="E35" s="73"/>
      <c r="F35" s="73"/>
      <c r="G35" s="73"/>
      <c r="H35" s="73"/>
      <c r="I35" s="73"/>
      <c r="J35" s="73"/>
      <c r="K35" s="73"/>
    </row>
    <row r="36" spans="1:11" ht="28.25" customHeight="1">
      <c r="A36" s="590" t="s">
        <v>615</v>
      </c>
      <c r="B36" s="590"/>
      <c r="C36" s="590"/>
      <c r="D36" s="590"/>
      <c r="E36" s="590"/>
      <c r="F36" s="590"/>
      <c r="G36" s="590"/>
      <c r="H36" s="590"/>
      <c r="I36" s="590"/>
      <c r="J36" s="590"/>
      <c r="K36" s="590"/>
    </row>
    <row r="37" spans="1:11" ht="15" customHeight="1"/>
    <row r="38" spans="1:11" ht="15" customHeight="1"/>
  </sheetData>
  <mergeCells count="3">
    <mergeCell ref="A33:K33"/>
    <mergeCell ref="A36:K36"/>
    <mergeCell ref="A32:K32"/>
  </mergeCells>
  <phoneticPr fontId="7" type="noConversion"/>
  <hyperlinks>
    <hyperlink ref="A30" r:id="rId1" xr:uid="{79E42871-1024-4DA4-B7E2-E39EC29758D0}"/>
  </hyperlinks>
  <pageMargins left="0.7" right="0.7" top="0.75" bottom="0.75" header="0.3" footer="0.3"/>
  <pageSetup paperSize="9" scale="85" fitToHeight="0" orientation="landscape"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Q33"/>
  <sheetViews>
    <sheetView showGridLines="0" workbookViewId="0"/>
  </sheetViews>
  <sheetFormatPr baseColWidth="10" defaultColWidth="8.6640625" defaultRowHeight="14"/>
  <cols>
    <col min="1" max="1" width="2.5" style="25" customWidth="1"/>
    <col min="2" max="2" width="130.6640625" style="25" bestFit="1" customWidth="1"/>
    <col min="3" max="16384" width="8.6640625" style="25"/>
  </cols>
  <sheetData>
    <row r="2" spans="2:17" ht="18">
      <c r="B2" s="322" t="s">
        <v>50</v>
      </c>
    </row>
    <row r="4" spans="2:17" ht="18" customHeight="1">
      <c r="B4" s="323" t="s">
        <v>51</v>
      </c>
    </row>
    <row r="5" spans="2:17" ht="15" customHeight="1"/>
    <row r="6" spans="2:17" ht="15" customHeight="1">
      <c r="B6" s="113" t="s">
        <v>52</v>
      </c>
    </row>
    <row r="7" spans="2:17" s="61" customFormat="1" ht="17" customHeight="1">
      <c r="B7" s="285" t="s">
        <v>53</v>
      </c>
      <c r="C7" s="285"/>
      <c r="D7" s="285"/>
      <c r="E7" s="285"/>
      <c r="F7" s="285"/>
      <c r="G7" s="285"/>
      <c r="H7" s="285"/>
      <c r="I7" s="285"/>
      <c r="J7" s="285"/>
      <c r="K7" s="285"/>
      <c r="L7" s="285"/>
    </row>
    <row r="8" spans="2:17" s="61" customFormat="1" ht="17" customHeight="1">
      <c r="B8" s="285" t="s">
        <v>54</v>
      </c>
      <c r="C8" s="285"/>
      <c r="D8" s="285"/>
      <c r="E8" s="285"/>
      <c r="F8" s="285"/>
      <c r="G8" s="285"/>
      <c r="H8" s="285"/>
      <c r="I8" s="285"/>
      <c r="J8" s="285"/>
      <c r="K8" s="285"/>
      <c r="L8" s="285"/>
    </row>
    <row r="9" spans="2:17" s="61" customFormat="1" ht="17" customHeight="1">
      <c r="B9" s="285" t="s">
        <v>55</v>
      </c>
      <c r="C9" s="285"/>
      <c r="D9" s="285"/>
      <c r="E9" s="285"/>
      <c r="F9" s="285"/>
      <c r="G9" s="285"/>
      <c r="H9" s="285"/>
      <c r="I9" s="285"/>
      <c r="J9" s="285"/>
      <c r="K9" s="285"/>
      <c r="L9" s="285"/>
      <c r="M9" s="285"/>
    </row>
    <row r="10" spans="2:17" s="61" customFormat="1" ht="17" customHeight="1">
      <c r="B10" s="285" t="s">
        <v>56</v>
      </c>
      <c r="C10" s="285"/>
      <c r="D10" s="285"/>
      <c r="E10" s="285"/>
      <c r="F10" s="285"/>
      <c r="G10" s="285"/>
      <c r="H10" s="285"/>
      <c r="I10" s="285"/>
    </row>
    <row r="11" spans="2:17" s="61" customFormat="1" ht="17" customHeight="1">
      <c r="B11" s="285" t="s">
        <v>57</v>
      </c>
      <c r="C11" s="285"/>
      <c r="D11" s="285"/>
      <c r="E11" s="285"/>
      <c r="F11" s="285"/>
      <c r="G11" s="285"/>
      <c r="H11" s="285"/>
      <c r="I11" s="285"/>
      <c r="J11" s="285"/>
      <c r="K11" s="285"/>
    </row>
    <row r="12" spans="2:17" s="61" customFormat="1" ht="17" customHeight="1">
      <c r="B12" s="286" t="s">
        <v>58</v>
      </c>
      <c r="C12" s="286"/>
      <c r="D12" s="286"/>
      <c r="E12" s="286"/>
      <c r="F12" s="286"/>
      <c r="G12" s="286"/>
      <c r="H12" s="286"/>
      <c r="I12" s="286"/>
      <c r="J12" s="286"/>
      <c r="K12" s="286"/>
      <c r="L12" s="286"/>
      <c r="M12" s="286"/>
      <c r="N12" s="286"/>
      <c r="O12" s="286"/>
      <c r="P12" s="286"/>
      <c r="Q12" s="286"/>
    </row>
    <row r="13" spans="2:17" s="61" customFormat="1" ht="17" customHeight="1">
      <c r="B13" s="286" t="s">
        <v>59</v>
      </c>
      <c r="C13" s="286"/>
      <c r="D13" s="286"/>
      <c r="E13" s="286"/>
      <c r="F13" s="286"/>
      <c r="G13" s="286"/>
      <c r="H13" s="286"/>
      <c r="I13" s="286"/>
      <c r="J13" s="286"/>
    </row>
    <row r="14" spans="2:17" s="61" customFormat="1" ht="17" customHeight="1">
      <c r="B14" s="285" t="s">
        <v>60</v>
      </c>
      <c r="C14" s="285"/>
      <c r="D14" s="285"/>
      <c r="E14" s="285"/>
      <c r="F14" s="285"/>
      <c r="G14" s="285"/>
      <c r="H14" s="285"/>
      <c r="I14" s="285"/>
      <c r="J14" s="285"/>
      <c r="K14" s="285"/>
      <c r="L14" s="285"/>
      <c r="M14" s="285"/>
    </row>
    <row r="15" spans="2:17" s="61" customFormat="1" ht="17" customHeight="1">
      <c r="B15" s="286" t="s">
        <v>61</v>
      </c>
      <c r="C15" s="286"/>
      <c r="D15" s="286"/>
      <c r="E15" s="286"/>
      <c r="F15" s="286"/>
      <c r="G15" s="286"/>
      <c r="H15" s="287"/>
      <c r="I15" s="287"/>
      <c r="J15" s="287"/>
      <c r="K15" s="287"/>
    </row>
    <row r="16" spans="2:17" s="61" customFormat="1" ht="17" customHeight="1">
      <c r="B16" s="285" t="s">
        <v>62</v>
      </c>
      <c r="C16" s="285"/>
      <c r="D16" s="285"/>
      <c r="E16" s="285"/>
      <c r="F16" s="285"/>
    </row>
    <row r="17" spans="2:14" s="61" customFormat="1" ht="17" customHeight="1">
      <c r="B17" s="286" t="s">
        <v>63</v>
      </c>
      <c r="C17" s="286"/>
      <c r="D17" s="286"/>
      <c r="E17" s="286"/>
      <c r="F17" s="286"/>
    </row>
    <row r="18" spans="2:14" ht="15" customHeight="1"/>
    <row r="19" spans="2:14" ht="15" customHeight="1">
      <c r="B19" s="113" t="s">
        <v>64</v>
      </c>
    </row>
    <row r="20" spans="2:14" s="61" customFormat="1" ht="17" customHeight="1">
      <c r="B20" s="285" t="s">
        <v>65</v>
      </c>
      <c r="C20" s="285"/>
      <c r="D20" s="285"/>
      <c r="E20" s="285"/>
      <c r="F20" s="285"/>
      <c r="G20" s="285"/>
      <c r="H20" s="285"/>
      <c r="I20" s="285"/>
    </row>
    <row r="21" spans="2:14" s="61" customFormat="1" ht="17" customHeight="1">
      <c r="B21" s="285" t="s">
        <v>66</v>
      </c>
      <c r="C21" s="285"/>
      <c r="D21" s="285"/>
      <c r="E21" s="285"/>
      <c r="F21" s="285"/>
      <c r="G21" s="285"/>
      <c r="H21" s="285"/>
      <c r="I21" s="285"/>
      <c r="J21" s="285"/>
      <c r="K21" s="285"/>
      <c r="L21" s="285"/>
      <c r="M21" s="285"/>
      <c r="N21" s="285"/>
    </row>
    <row r="22" spans="2:14" s="61" customFormat="1" ht="17" customHeight="1">
      <c r="B22" s="286" t="s">
        <v>67</v>
      </c>
      <c r="C22" s="286"/>
      <c r="D22" s="286"/>
      <c r="E22" s="286"/>
      <c r="F22" s="286"/>
      <c r="G22" s="286"/>
      <c r="H22" s="286"/>
      <c r="I22" s="287"/>
      <c r="J22" s="287"/>
      <c r="K22" s="287"/>
      <c r="L22" s="287"/>
      <c r="M22" s="287"/>
      <c r="N22" s="287"/>
    </row>
    <row r="23" spans="2:14" s="61" customFormat="1" ht="17" customHeight="1">
      <c r="B23" s="286" t="s">
        <v>68</v>
      </c>
      <c r="C23" s="286"/>
      <c r="D23" s="286"/>
      <c r="E23" s="286"/>
      <c r="F23" s="286"/>
      <c r="G23" s="286"/>
      <c r="H23" s="286"/>
      <c r="I23" s="287"/>
      <c r="J23" s="287"/>
      <c r="K23" s="287"/>
      <c r="L23" s="287"/>
      <c r="M23" s="287"/>
      <c r="N23" s="287"/>
    </row>
    <row r="24" spans="2:14" s="61" customFormat="1" ht="17" customHeight="1">
      <c r="B24" s="332" t="s">
        <v>69</v>
      </c>
      <c r="D24" s="286"/>
      <c r="E24" s="286"/>
      <c r="F24" s="286"/>
      <c r="G24" s="286"/>
      <c r="H24" s="286"/>
      <c r="I24" s="287"/>
      <c r="J24" s="287"/>
      <c r="K24" s="287"/>
      <c r="L24" s="287"/>
      <c r="M24" s="287"/>
      <c r="N24" s="287"/>
    </row>
    <row r="25" spans="2:14" ht="15" customHeight="1"/>
    <row r="26" spans="2:14" ht="15" customHeight="1">
      <c r="B26" s="113" t="s">
        <v>70</v>
      </c>
    </row>
    <row r="27" spans="2:14" s="61" customFormat="1" ht="17" customHeight="1">
      <c r="B27" s="285" t="s">
        <v>71</v>
      </c>
      <c r="C27" s="285"/>
      <c r="D27" s="285"/>
      <c r="E27" s="285"/>
      <c r="F27" s="285"/>
      <c r="G27" s="285"/>
      <c r="H27" s="285"/>
      <c r="I27" s="285"/>
      <c r="J27" s="285"/>
    </row>
    <row r="28" spans="2:14" s="61" customFormat="1" ht="17" customHeight="1">
      <c r="B28" s="288" t="s">
        <v>72</v>
      </c>
      <c r="C28" s="286"/>
      <c r="D28" s="286"/>
      <c r="E28" s="286"/>
      <c r="F28" s="286"/>
      <c r="G28" s="286"/>
      <c r="H28" s="286"/>
      <c r="I28" s="286"/>
      <c r="J28" s="287"/>
      <c r="K28" s="287"/>
      <c r="L28" s="287"/>
      <c r="M28" s="287"/>
      <c r="N28" s="287"/>
    </row>
    <row r="29" spans="2:14" s="61" customFormat="1" ht="17" customHeight="1">
      <c r="B29" s="285" t="s">
        <v>73</v>
      </c>
    </row>
    <row r="30" spans="2:14" ht="15" customHeight="1"/>
    <row r="31" spans="2:14" ht="15" customHeight="1"/>
    <row r="32" spans="2:14" ht="15" customHeight="1"/>
    <row r="33" ht="15" customHeight="1"/>
  </sheetData>
  <phoneticPr fontId="7" type="noConversion"/>
  <hyperlinks>
    <hyperlink ref="B7" location="'Table A1'!A1" display="Table A1: Summary of Changes in the Number of Companies on The Register 2011-12 to 2015-16" xr:uid="{00000000-0004-0000-0100-000000000000}"/>
    <hyperlink ref="B8" location="'Table A2'!A1" display="Table A2: Summary of Changes in the Number of Private Companies on The Register 2011-12 to 2015-16" xr:uid="{00000000-0004-0000-0100-000001000000}"/>
    <hyperlink ref="B9" location="'Table A3'!A1" display="Table A3: Summary of Changes in the Number of Public Limited Companies on The Register 2011-12 to 2015-16" xr:uid="{00000000-0004-0000-0100-000002000000}"/>
    <hyperlink ref="B10" location="'Table A4'!A1" display="Table A4: Analysis of Companies on The Register by Period of Incorporation" xr:uid="{00000000-0004-0000-0100-000003000000}"/>
    <hyperlink ref="B11" location="'Table A5'!A1" display="Table A5: Percentage of Companies on The Register at 31 March 2016 by Age Since Incorporation" xr:uid="{00000000-0004-0000-0100-000004000000}"/>
    <hyperlink ref="B12" location="'Table A6'!A1" display="Table A6: Companies on the register in the United Kingdom at 31 March 2020: Analysis of Accounting Reference Date (ARD) by period of incorporation" xr:uid="{00000000-0004-0000-0100-000005000000}"/>
    <hyperlink ref="B14" location="'Table A8'!A1" display="Table A8: Civil Penalties for Late Filing of Annual Accounts by Private Limited and Public Limited Company 2015-16" xr:uid="{00000000-0004-0000-0100-000006000000}"/>
    <hyperlink ref="B15" location="'Table A9'!A1" display="Table A9: Typical Company Profile as at 31 March 2016" xr:uid="{00000000-0004-0000-0100-000007000000}"/>
    <hyperlink ref="B16" location="'Table A10'!A1" display="Table A10: Historical data, 1939 to 2015-16" xr:uid="{00000000-0004-0000-0100-000008000000}"/>
    <hyperlink ref="B20" location="'Table B1'!A1" display="Table B1: Companies Removed from The Register 2011-12 to 2015-16" xr:uid="{00000000-0004-0000-0100-000009000000}"/>
    <hyperlink ref="B21" location="'Table B2'!A1" display="Table B2: Liquidations and Receiverships Notified 2011-12 to 2015-16" xr:uid="{00000000-0004-0000-0100-00000A000000}"/>
    <hyperlink ref="B22" location="'Table B3'!A1" display="Table B3: Average Age of Dissolved Companies 2011-12 to 2015-16" xr:uid="{00000000-0004-0000-0100-00000B000000}"/>
    <hyperlink ref="B27" location="'Table C1'!A1" display="Table C1: Disqualification Orders Notified to The Secretary of State: 2011-12 to 2015-16" xr:uid="{00000000-0004-0000-0100-00000C000000}"/>
    <hyperlink ref="B28" location="'Table C2'!A1" display="Table C2:  Prosecutions by the Department under the Companies Act 2006" xr:uid="{00000000-0004-0000-0100-00000D000000}"/>
    <hyperlink ref="B17" location="'Table A11'!A1" display="Table A11: Average age of dissolved/closed companies in the United Kingdom, 2012-13 to 2016-17" xr:uid="{00000000-0004-0000-0100-00000E000000}"/>
    <hyperlink ref="B29" location="'Table C3'!A1" display="Table C3: Average age of dissolved / closed corporate bodies in the UK, 2015-16 to 2024-25" xr:uid="{00000000-0004-0000-0100-00000F000000}"/>
    <hyperlink ref="B27:J27" location="'Table C1'!A1" display="Table C1: Register size in the United Kingdom by corporate body type, 2004 to 2020" xr:uid="{6729E791-5F40-48C4-9356-4171070DEE7E}"/>
    <hyperlink ref="B23" location="'Table B4'!A1" display="Table B4:  Summary of changes in Limited Liability Partnerships, 2012-13 to 2021-22" xr:uid="{E9F8D8D7-088D-4FF2-9101-11D95FF268D4}"/>
    <hyperlink ref="B13:J13" location="'Table A7'!A1" display="Table A7: Analysis of directors and shareholders on the register, 2012-13 to 2021-22" xr:uid="{07D580AB-31A2-4235-A4C8-7C0339FF0F28}"/>
    <hyperlink ref="B24" location="'Table B5'!A1" display="Table B5: Register of Overseas Entities, 2022-23 to 2024-25" xr:uid="{83D886F4-7F61-4E5D-9DB3-BE1653946D26}"/>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76"/>
  <sheetViews>
    <sheetView showGridLines="0" zoomScaleNormal="100" workbookViewId="0"/>
  </sheetViews>
  <sheetFormatPr baseColWidth="10" defaultColWidth="8.6640625" defaultRowHeight="15"/>
  <cols>
    <col min="1" max="1" width="43.6640625" style="25" customWidth="1"/>
    <col min="2" max="4" width="14.6640625" style="25" customWidth="1"/>
    <col min="5" max="5" width="14.6640625" style="61" customWidth="1"/>
    <col min="6" max="11" width="14.6640625" style="25" customWidth="1"/>
    <col min="12" max="12" width="4.6640625" style="25" customWidth="1"/>
    <col min="13" max="13" width="9.6640625" bestFit="1" customWidth="1"/>
    <col min="15" max="15" width="4.6640625" customWidth="1"/>
    <col min="16" max="16" width="11" style="25" customWidth="1"/>
    <col min="17" max="17" width="8.6640625" style="25"/>
    <col min="18" max="18" width="4.6640625" style="25" customWidth="1"/>
    <col min="19" max="16384" width="8.6640625" style="25"/>
  </cols>
  <sheetData>
    <row r="1" spans="1:23" ht="18" customHeight="1">
      <c r="A1" s="132" t="s">
        <v>74</v>
      </c>
      <c r="B1" s="134"/>
      <c r="C1" s="162"/>
      <c r="D1" s="134"/>
      <c r="E1" s="134"/>
      <c r="F1" s="134"/>
      <c r="G1" s="134"/>
      <c r="H1" s="163"/>
      <c r="I1" s="163"/>
      <c r="J1" s="163"/>
      <c r="K1" s="163"/>
      <c r="L1" s="134"/>
      <c r="P1" s="150"/>
      <c r="Q1" s="151"/>
      <c r="R1" s="151"/>
      <c r="S1" s="151"/>
      <c r="T1" s="151"/>
      <c r="U1" s="151"/>
      <c r="V1" s="151"/>
      <c r="W1" s="151"/>
    </row>
    <row r="2" spans="1:23" ht="18" customHeight="1">
      <c r="A2" s="132" t="s">
        <v>53</v>
      </c>
      <c r="B2" s="134"/>
      <c r="C2" s="134"/>
      <c r="D2" s="134"/>
      <c r="E2" s="134"/>
      <c r="F2" s="134"/>
      <c r="G2" s="134"/>
      <c r="H2" s="134"/>
      <c r="I2" s="134"/>
      <c r="J2" s="134"/>
      <c r="K2" s="134"/>
      <c r="L2" s="134"/>
      <c r="M2" s="87"/>
      <c r="P2" s="150"/>
      <c r="Q2" s="151"/>
      <c r="R2" s="151"/>
      <c r="S2" s="151"/>
      <c r="T2" s="151"/>
      <c r="U2" s="151"/>
      <c r="V2" s="151"/>
      <c r="W2" s="151"/>
    </row>
    <row r="3" spans="1:23" ht="15" customHeight="1">
      <c r="A3" s="348"/>
      <c r="B3" s="349"/>
      <c r="C3" s="350"/>
      <c r="D3" s="350"/>
      <c r="E3" s="134"/>
      <c r="F3" s="134"/>
      <c r="G3" s="134"/>
      <c r="H3" s="134"/>
      <c r="I3" s="134"/>
      <c r="J3" s="134"/>
      <c r="K3" s="134"/>
      <c r="L3" s="134"/>
      <c r="M3" s="569"/>
      <c r="N3" s="569"/>
      <c r="P3" s="569"/>
      <c r="Q3" s="569"/>
      <c r="R3" s="151"/>
      <c r="S3" s="134"/>
      <c r="T3" s="134"/>
      <c r="U3" s="134"/>
      <c r="V3" s="134"/>
      <c r="W3" s="134"/>
    </row>
    <row r="4" spans="1:23" ht="15" customHeight="1">
      <c r="A4" s="351"/>
      <c r="B4" s="352" t="s">
        <v>75</v>
      </c>
      <c r="C4" s="352" t="s">
        <v>76</v>
      </c>
      <c r="D4" s="352" t="s">
        <v>77</v>
      </c>
      <c r="E4" s="410" t="s">
        <v>78</v>
      </c>
      <c r="F4" s="410" t="s">
        <v>79</v>
      </c>
      <c r="G4" s="410" t="s">
        <v>80</v>
      </c>
      <c r="H4" s="410" t="s">
        <v>81</v>
      </c>
      <c r="I4" s="410" t="s">
        <v>82</v>
      </c>
      <c r="J4" s="410" t="s">
        <v>83</v>
      </c>
      <c r="K4" s="410" t="s">
        <v>84</v>
      </c>
      <c r="L4" s="134"/>
      <c r="M4" s="282"/>
      <c r="N4" s="282"/>
      <c r="P4" s="282"/>
      <c r="Q4" s="282"/>
      <c r="R4" s="151"/>
      <c r="S4" s="134"/>
      <c r="T4" s="134"/>
      <c r="U4" s="134"/>
      <c r="V4" s="134"/>
      <c r="W4" s="134"/>
    </row>
    <row r="5" spans="1:23" ht="15" customHeight="1">
      <c r="A5" s="84" t="s">
        <v>85</v>
      </c>
      <c r="B5" s="296"/>
      <c r="C5" s="296"/>
      <c r="D5" s="296"/>
      <c r="E5" s="297"/>
      <c r="F5" s="297"/>
      <c r="G5" s="297"/>
      <c r="H5" s="298"/>
      <c r="I5" s="299"/>
      <c r="J5" s="299"/>
      <c r="K5" s="299"/>
      <c r="M5" s="265"/>
      <c r="N5" s="265"/>
      <c r="O5" s="265"/>
      <c r="P5" s="300"/>
      <c r="Q5" s="296"/>
      <c r="R5" s="296"/>
    </row>
    <row r="6" spans="1:23" s="61" customFormat="1" ht="15" customHeight="1">
      <c r="A6" s="134" t="s">
        <v>86</v>
      </c>
      <c r="B6" s="164">
        <v>3464155</v>
      </c>
      <c r="C6" s="164">
        <v>3678860</v>
      </c>
      <c r="D6" s="164">
        <v>3896755</v>
      </c>
      <c r="E6" s="164">
        <v>4033355</v>
      </c>
      <c r="F6" s="164">
        <v>4202044</v>
      </c>
      <c r="G6" s="164">
        <v>4350913</v>
      </c>
      <c r="H6" s="164">
        <v>4716126</v>
      </c>
      <c r="I6" s="164">
        <v>4894356</v>
      </c>
      <c r="J6" s="164">
        <v>5116743</v>
      </c>
      <c r="K6" s="164">
        <v>5350759</v>
      </c>
      <c r="M6" s="196"/>
      <c r="N6" s="196"/>
      <c r="O6" s="196"/>
      <c r="P6" s="134"/>
      <c r="Q6" s="152"/>
      <c r="R6" s="152"/>
    </row>
    <row r="7" spans="1:23" s="61" customFormat="1" ht="15" customHeight="1">
      <c r="A7" s="134"/>
      <c r="B7" s="164"/>
      <c r="C7" s="164"/>
      <c r="D7" s="164"/>
      <c r="E7" s="164"/>
      <c r="F7" s="164"/>
      <c r="G7" s="164"/>
      <c r="H7" s="164"/>
      <c r="I7" s="164"/>
      <c r="J7" s="164"/>
      <c r="K7" s="164"/>
      <c r="M7" s="196"/>
      <c r="N7" s="196"/>
      <c r="O7" s="196"/>
      <c r="P7" s="134"/>
      <c r="Q7" s="152"/>
      <c r="R7" s="152"/>
    </row>
    <row r="8" spans="1:23" s="61" customFormat="1" ht="15" customHeight="1">
      <c r="A8" s="134" t="s">
        <v>87</v>
      </c>
      <c r="B8" s="164">
        <v>611372</v>
      </c>
      <c r="C8" s="164">
        <v>644750</v>
      </c>
      <c r="D8" s="164">
        <v>620285</v>
      </c>
      <c r="E8" s="164">
        <v>672890</v>
      </c>
      <c r="F8" s="164">
        <v>665495</v>
      </c>
      <c r="G8" s="164">
        <v>810316</v>
      </c>
      <c r="H8" s="164">
        <v>753168</v>
      </c>
      <c r="I8" s="164">
        <v>801006</v>
      </c>
      <c r="J8" s="164">
        <v>890684</v>
      </c>
      <c r="K8" s="164">
        <v>801864</v>
      </c>
      <c r="M8" s="196"/>
      <c r="N8" s="196"/>
      <c r="O8" s="196"/>
      <c r="P8" s="134"/>
      <c r="Q8" s="152"/>
      <c r="R8" s="152"/>
      <c r="S8" s="152"/>
      <c r="T8" s="152"/>
      <c r="U8" s="152"/>
      <c r="V8" s="152"/>
      <c r="W8" s="152"/>
    </row>
    <row r="9" spans="1:23" s="61" customFormat="1" ht="15" customHeight="1">
      <c r="A9" s="134" t="s">
        <v>88</v>
      </c>
      <c r="B9" s="164">
        <v>399736</v>
      </c>
      <c r="C9" s="164">
        <v>436526</v>
      </c>
      <c r="D9" s="164">
        <v>490738</v>
      </c>
      <c r="E9" s="164">
        <v>508865</v>
      </c>
      <c r="F9" s="164">
        <v>536934</v>
      </c>
      <c r="G9" s="164">
        <v>437790</v>
      </c>
      <c r="H9" s="164">
        <v>581824</v>
      </c>
      <c r="I9" s="164">
        <v>585807</v>
      </c>
      <c r="J9" s="164">
        <v>663167</v>
      </c>
      <c r="K9" s="164">
        <v>726735</v>
      </c>
      <c r="M9" s="196"/>
      <c r="N9" s="196"/>
      <c r="O9" s="196"/>
      <c r="R9" s="152"/>
    </row>
    <row r="10" spans="1:23" s="61" customFormat="1" ht="15" customHeight="1">
      <c r="A10" s="134" t="s">
        <v>89</v>
      </c>
      <c r="B10" s="164">
        <v>6446</v>
      </c>
      <c r="C10" s="164">
        <v>7788</v>
      </c>
      <c r="D10" s="164">
        <v>7586</v>
      </c>
      <c r="E10" s="164">
        <v>7526</v>
      </c>
      <c r="F10" s="164">
        <v>7813</v>
      </c>
      <c r="G10" s="164">
        <v>4892</v>
      </c>
      <c r="H10" s="164">
        <v>6846</v>
      </c>
      <c r="I10" s="164">
        <v>7505</v>
      </c>
      <c r="J10" s="164">
        <v>7648</v>
      </c>
      <c r="K10" s="164">
        <v>6448</v>
      </c>
      <c r="M10" s="196"/>
      <c r="N10" s="196"/>
      <c r="O10" s="196"/>
    </row>
    <row r="11" spans="1:23" s="61" customFormat="1" ht="15" customHeight="1">
      <c r="A11" s="134"/>
      <c r="B11" s="164"/>
      <c r="C11" s="164"/>
      <c r="D11" s="164"/>
      <c r="E11" s="164"/>
      <c r="F11" s="164"/>
      <c r="G11" s="164"/>
      <c r="H11" s="164"/>
      <c r="I11" s="164"/>
      <c r="J11" s="164"/>
      <c r="K11" s="164"/>
      <c r="M11" s="196"/>
      <c r="N11" s="196"/>
      <c r="O11" s="196"/>
      <c r="R11" s="196"/>
    </row>
    <row r="12" spans="1:23" s="61" customFormat="1" ht="15" customHeight="1">
      <c r="A12" s="134" t="s">
        <v>90</v>
      </c>
      <c r="B12" s="164">
        <v>3678860</v>
      </c>
      <c r="C12" s="164">
        <v>3896755</v>
      </c>
      <c r="D12" s="164">
        <v>4033355</v>
      </c>
      <c r="E12" s="164">
        <v>4202044</v>
      </c>
      <c r="F12" s="164">
        <v>4350913</v>
      </c>
      <c r="G12" s="164">
        <v>4716126</v>
      </c>
      <c r="H12" s="164">
        <v>4894356</v>
      </c>
      <c r="I12" s="164">
        <v>5116743</v>
      </c>
      <c r="J12" s="164">
        <v>5350759</v>
      </c>
      <c r="K12" s="164">
        <v>5427787</v>
      </c>
      <c r="M12" s="119"/>
      <c r="N12" s="119"/>
      <c r="O12" s="119"/>
      <c r="P12" s="294"/>
      <c r="Q12" s="294"/>
      <c r="R12" s="196"/>
      <c r="S12" s="189"/>
    </row>
    <row r="13" spans="1:23" s="61" customFormat="1" ht="15" customHeight="1">
      <c r="A13" s="134" t="s">
        <v>91</v>
      </c>
      <c r="B13" s="324">
        <v>6.2E-2</v>
      </c>
      <c r="C13" s="324">
        <v>5.9200000000000003E-2</v>
      </c>
      <c r="D13" s="324">
        <v>3.5099999999999999E-2</v>
      </c>
      <c r="E13" s="236">
        <v>4.1799999999999997E-2</v>
      </c>
      <c r="F13" s="236">
        <v>3.5400000000000001E-2</v>
      </c>
      <c r="G13" s="236">
        <v>8.3900000000000002E-2</v>
      </c>
      <c r="H13" s="237">
        <v>3.78E-2</v>
      </c>
      <c r="I13" s="325">
        <v>4.5400000000000003E-2</v>
      </c>
      <c r="J13" s="325">
        <v>4.5699999999999998E-2</v>
      </c>
      <c r="K13" s="325">
        <v>1.44E-2</v>
      </c>
      <c r="M13" s="196"/>
      <c r="N13" s="196"/>
      <c r="O13" s="196"/>
      <c r="P13" s="196"/>
      <c r="Q13" s="196"/>
      <c r="R13" s="196"/>
      <c r="S13" s="189"/>
    </row>
    <row r="14" spans="1:23" s="61" customFormat="1" ht="15" customHeight="1">
      <c r="A14" s="134"/>
      <c r="B14" s="152"/>
      <c r="C14" s="293"/>
      <c r="D14" s="293"/>
      <c r="E14" s="154"/>
      <c r="F14" s="154"/>
      <c r="G14" s="154"/>
      <c r="H14" s="289"/>
      <c r="I14" s="290"/>
      <c r="J14" s="290"/>
      <c r="K14" s="290"/>
      <c r="M14" s="196"/>
      <c r="N14" s="196"/>
      <c r="O14" s="196"/>
      <c r="Q14" s="196"/>
      <c r="R14" s="196"/>
      <c r="S14" s="189"/>
    </row>
    <row r="15" spans="1:23" s="61" customFormat="1" ht="15" customHeight="1">
      <c r="A15" s="134" t="s">
        <v>92</v>
      </c>
      <c r="B15" s="164">
        <v>84661</v>
      </c>
      <c r="C15" s="164">
        <v>88475</v>
      </c>
      <c r="D15" s="164">
        <v>90878</v>
      </c>
      <c r="E15" s="164">
        <v>90605</v>
      </c>
      <c r="F15" s="164">
        <v>92801</v>
      </c>
      <c r="G15" s="164">
        <v>95158</v>
      </c>
      <c r="H15" s="164">
        <v>101230</v>
      </c>
      <c r="I15" s="164">
        <v>106343</v>
      </c>
      <c r="J15" s="164">
        <v>109352</v>
      </c>
      <c r="K15" s="164">
        <v>112418</v>
      </c>
      <c r="M15" s="196"/>
      <c r="N15" s="196"/>
      <c r="O15" s="196"/>
      <c r="Q15" s="196"/>
      <c r="R15" s="196"/>
      <c r="S15" s="189"/>
    </row>
    <row r="16" spans="1:23" s="11" customFormat="1" ht="15" customHeight="1">
      <c r="A16" s="291" t="s">
        <v>93</v>
      </c>
      <c r="B16" s="164">
        <v>160419</v>
      </c>
      <c r="C16" s="164">
        <v>159802</v>
      </c>
      <c r="D16" s="164">
        <v>172455</v>
      </c>
      <c r="E16" s="164">
        <v>185065</v>
      </c>
      <c r="F16" s="164">
        <v>194049</v>
      </c>
      <c r="G16" s="164">
        <v>210732</v>
      </c>
      <c r="H16" s="164">
        <v>293784</v>
      </c>
      <c r="I16" s="164">
        <v>364998</v>
      </c>
      <c r="J16" s="164">
        <v>365033</v>
      </c>
      <c r="K16" s="164">
        <v>443076</v>
      </c>
      <c r="L16" s="61"/>
      <c r="M16" s="295"/>
      <c r="N16" s="196"/>
      <c r="O16" s="196"/>
      <c r="Q16" s="196"/>
      <c r="R16" s="196"/>
      <c r="S16" s="189"/>
    </row>
    <row r="17" spans="1:23" s="11" customFormat="1" ht="15" customHeight="1">
      <c r="A17" s="134"/>
      <c r="B17" s="164"/>
      <c r="C17" s="164"/>
      <c r="D17" s="164"/>
      <c r="E17" s="164"/>
      <c r="F17" s="164"/>
      <c r="G17" s="164"/>
      <c r="H17" s="164"/>
      <c r="I17" s="164"/>
      <c r="J17" s="164"/>
      <c r="K17" s="164"/>
      <c r="L17" s="61"/>
      <c r="M17" s="196"/>
      <c r="N17" s="196"/>
      <c r="O17" s="196"/>
      <c r="Q17" s="196"/>
      <c r="R17" s="196"/>
      <c r="S17" s="189"/>
    </row>
    <row r="18" spans="1:23" s="11" customFormat="1" ht="15" customHeight="1">
      <c r="A18" s="134" t="s">
        <v>94</v>
      </c>
      <c r="B18" s="164">
        <v>3433780</v>
      </c>
      <c r="C18" s="164">
        <v>3648478</v>
      </c>
      <c r="D18" s="164">
        <v>3770022</v>
      </c>
      <c r="E18" s="164">
        <v>3926374</v>
      </c>
      <c r="F18" s="164">
        <v>4064063</v>
      </c>
      <c r="G18" s="164">
        <v>4410236</v>
      </c>
      <c r="H18" s="164">
        <v>4499342</v>
      </c>
      <c r="I18" s="164">
        <v>4645402</v>
      </c>
      <c r="J18" s="164">
        <v>4876374</v>
      </c>
      <c r="K18" s="164">
        <v>4872293</v>
      </c>
      <c r="L18" s="61"/>
      <c r="M18" s="196"/>
      <c r="N18" s="196"/>
      <c r="O18" s="196"/>
      <c r="Q18" s="196"/>
      <c r="R18" s="196"/>
      <c r="S18" s="189"/>
    </row>
    <row r="19" spans="1:23" s="61" customFormat="1" ht="15" customHeight="1">
      <c r="A19" s="411" t="s">
        <v>91</v>
      </c>
      <c r="B19" s="412">
        <v>7.1800000000000003E-2</v>
      </c>
      <c r="C19" s="412">
        <v>6.25E-2</v>
      </c>
      <c r="D19" s="412">
        <v>3.3300000000000003E-2</v>
      </c>
      <c r="E19" s="413">
        <v>4.1500000000000002E-2</v>
      </c>
      <c r="F19" s="413">
        <v>3.5099999999999999E-2</v>
      </c>
      <c r="G19" s="413">
        <v>8.5199999999999998E-2</v>
      </c>
      <c r="H19" s="413">
        <v>2.0199999999999999E-2</v>
      </c>
      <c r="I19" s="414">
        <v>3.2500000000000001E-2</v>
      </c>
      <c r="J19" s="414">
        <v>4.9700000000000001E-2</v>
      </c>
      <c r="K19" s="414">
        <v>-8.0000000000000004E-4</v>
      </c>
      <c r="M19" s="196"/>
      <c r="N19" s="196"/>
      <c r="O19" s="196"/>
      <c r="Q19" s="196"/>
      <c r="R19" s="196"/>
      <c r="S19" s="189"/>
    </row>
    <row r="20" spans="1:23" ht="15" customHeight="1">
      <c r="A20" s="84" t="s">
        <v>3</v>
      </c>
      <c r="B20" s="296"/>
      <c r="C20" s="296"/>
      <c r="D20" s="296"/>
      <c r="E20" s="296"/>
      <c r="F20" s="296"/>
      <c r="G20" s="296"/>
      <c r="H20" s="300"/>
      <c r="I20" s="300"/>
      <c r="J20" s="300"/>
      <c r="K20" s="300"/>
      <c r="L20" s="300"/>
      <c r="M20" s="265"/>
      <c r="N20" s="265"/>
      <c r="O20" s="265"/>
      <c r="Q20" s="300"/>
      <c r="R20" s="300"/>
      <c r="S20" s="300"/>
      <c r="T20" s="300"/>
      <c r="U20" s="300"/>
      <c r="V20" s="300"/>
      <c r="W20" s="300"/>
    </row>
    <row r="21" spans="1:23" s="61" customFormat="1" ht="15" customHeight="1">
      <c r="A21" s="134" t="s">
        <v>86</v>
      </c>
      <c r="B21" s="164">
        <v>3229998</v>
      </c>
      <c r="C21" s="164">
        <v>3433514</v>
      </c>
      <c r="D21" s="164">
        <v>3639818</v>
      </c>
      <c r="E21" s="164">
        <v>3765935</v>
      </c>
      <c r="F21" s="164">
        <v>3922330</v>
      </c>
      <c r="G21" s="164">
        <v>4060648</v>
      </c>
      <c r="H21" s="164">
        <v>4408528</v>
      </c>
      <c r="I21" s="164">
        <v>4578267</v>
      </c>
      <c r="J21" s="164">
        <v>4788597</v>
      </c>
      <c r="K21" s="164">
        <v>5000825</v>
      </c>
      <c r="M21" s="196"/>
      <c r="N21" s="196"/>
      <c r="O21" s="196"/>
      <c r="Q21" s="134"/>
      <c r="R21" s="134"/>
      <c r="S21" s="134"/>
      <c r="T21" s="134"/>
      <c r="U21" s="134"/>
      <c r="V21" s="134"/>
      <c r="W21" s="134"/>
    </row>
    <row r="22" spans="1:23" s="61" customFormat="1" ht="15" customHeight="1">
      <c r="A22" s="134"/>
      <c r="B22" s="164"/>
      <c r="C22" s="164"/>
      <c r="D22" s="164"/>
      <c r="E22" s="164"/>
      <c r="F22" s="164"/>
      <c r="G22" s="164"/>
      <c r="H22" s="164"/>
      <c r="I22" s="164"/>
      <c r="J22" s="164"/>
      <c r="K22" s="164"/>
      <c r="M22" s="196"/>
      <c r="N22" s="196"/>
      <c r="O22" s="196"/>
      <c r="P22" s="134"/>
      <c r="Q22" s="134"/>
      <c r="R22" s="134"/>
      <c r="S22" s="134"/>
      <c r="T22" s="134"/>
      <c r="U22" s="134"/>
      <c r="V22" s="134"/>
      <c r="W22" s="134"/>
    </row>
    <row r="23" spans="1:23" s="61" customFormat="1" ht="15" customHeight="1">
      <c r="A23" s="134" t="s">
        <v>87</v>
      </c>
      <c r="B23" s="164">
        <v>575102</v>
      </c>
      <c r="C23" s="164">
        <v>606349</v>
      </c>
      <c r="D23" s="164">
        <v>582420</v>
      </c>
      <c r="E23" s="164">
        <v>631590</v>
      </c>
      <c r="F23" s="164">
        <v>624521</v>
      </c>
      <c r="G23" s="164">
        <v>765383</v>
      </c>
      <c r="H23" s="164">
        <v>710128</v>
      </c>
      <c r="I23" s="164">
        <v>755857</v>
      </c>
      <c r="J23" s="164">
        <v>833178</v>
      </c>
      <c r="K23" s="164">
        <v>748446</v>
      </c>
      <c r="M23" s="196"/>
      <c r="N23" s="196"/>
      <c r="O23" s="196"/>
      <c r="P23" s="134"/>
      <c r="Q23" s="134"/>
      <c r="R23" s="134"/>
      <c r="S23" s="134"/>
      <c r="T23" s="134"/>
      <c r="U23" s="134"/>
      <c r="V23" s="134"/>
      <c r="W23" s="134"/>
    </row>
    <row r="24" spans="1:23" s="61" customFormat="1" ht="15" customHeight="1">
      <c r="A24" s="134" t="s">
        <v>88</v>
      </c>
      <c r="B24" s="164">
        <v>374393</v>
      </c>
      <c r="C24" s="164">
        <v>409063</v>
      </c>
      <c r="D24" s="164">
        <v>463011</v>
      </c>
      <c r="E24" s="164">
        <v>478887</v>
      </c>
      <c r="F24" s="164">
        <v>505439</v>
      </c>
      <c r="G24" s="164">
        <v>409718</v>
      </c>
      <c r="H24" s="164">
        <v>547478</v>
      </c>
      <c r="I24" s="164">
        <v>552193</v>
      </c>
      <c r="J24" s="164">
        <v>626778</v>
      </c>
      <c r="K24" s="164">
        <v>684807</v>
      </c>
      <c r="M24" s="196"/>
      <c r="N24" s="196"/>
      <c r="O24" s="196"/>
      <c r="P24" s="134"/>
      <c r="Q24" s="134"/>
      <c r="R24" s="134"/>
      <c r="S24" s="134"/>
      <c r="T24" s="134"/>
      <c r="U24" s="134"/>
      <c r="V24" s="134"/>
      <c r="W24" s="134"/>
    </row>
    <row r="25" spans="1:23" s="61" customFormat="1" ht="15" customHeight="1">
      <c r="A25" s="134" t="s">
        <v>89</v>
      </c>
      <c r="B25" s="164">
        <v>6044</v>
      </c>
      <c r="C25" s="164">
        <v>7221</v>
      </c>
      <c r="D25" s="164">
        <v>6941</v>
      </c>
      <c r="E25" s="164">
        <v>6801</v>
      </c>
      <c r="F25" s="164">
        <v>7113</v>
      </c>
      <c r="G25" s="164">
        <v>4392</v>
      </c>
      <c r="H25" s="164">
        <v>6224</v>
      </c>
      <c r="I25" s="164">
        <v>6918</v>
      </c>
      <c r="J25" s="164">
        <v>7113</v>
      </c>
      <c r="K25" s="164">
        <v>5981</v>
      </c>
      <c r="M25" s="196"/>
      <c r="N25" s="196"/>
      <c r="O25" s="196"/>
      <c r="P25" s="134"/>
      <c r="Q25" s="134"/>
      <c r="R25" s="134"/>
      <c r="S25" s="134"/>
      <c r="T25" s="134"/>
      <c r="U25" s="134"/>
      <c r="V25" s="134"/>
      <c r="W25" s="134"/>
    </row>
    <row r="26" spans="1:23" s="61" customFormat="1" ht="15" customHeight="1">
      <c r="A26" s="134"/>
      <c r="B26" s="164"/>
      <c r="C26" s="164"/>
      <c r="D26" s="164"/>
      <c r="E26" s="164"/>
      <c r="F26" s="164"/>
      <c r="G26" s="164"/>
      <c r="H26" s="164"/>
      <c r="I26" s="164"/>
      <c r="M26" s="196"/>
      <c r="N26" s="196"/>
      <c r="O26" s="196"/>
      <c r="P26" s="134"/>
      <c r="Q26" s="134"/>
      <c r="R26" s="134"/>
      <c r="S26" s="134"/>
      <c r="T26" s="134"/>
      <c r="U26" s="134"/>
      <c r="V26" s="134"/>
      <c r="W26" s="134"/>
    </row>
    <row r="27" spans="1:23" s="61" customFormat="1" ht="15" customHeight="1">
      <c r="A27" s="134" t="s">
        <v>90</v>
      </c>
      <c r="B27" s="164">
        <v>3433514</v>
      </c>
      <c r="C27" s="164">
        <v>3639818</v>
      </c>
      <c r="D27" s="164">
        <v>3765935</v>
      </c>
      <c r="E27" s="164">
        <v>3922330</v>
      </c>
      <c r="F27" s="164">
        <v>4060648</v>
      </c>
      <c r="G27" s="164">
        <v>4408528</v>
      </c>
      <c r="H27" s="164">
        <v>4578267</v>
      </c>
      <c r="I27" s="164">
        <v>4788597</v>
      </c>
      <c r="J27" s="164">
        <v>5000825</v>
      </c>
      <c r="K27" s="164">
        <v>5066168</v>
      </c>
      <c r="M27" s="196"/>
      <c r="N27" s="196"/>
      <c r="O27" s="196"/>
      <c r="P27" s="134"/>
      <c r="Q27" s="134"/>
      <c r="R27" s="134"/>
      <c r="S27" s="134"/>
      <c r="T27" s="134"/>
      <c r="U27" s="134"/>
      <c r="V27" s="134"/>
      <c r="W27" s="134"/>
    </row>
    <row r="28" spans="1:23" s="61" customFormat="1" ht="15" customHeight="1">
      <c r="A28" s="134" t="s">
        <v>91</v>
      </c>
      <c r="B28" s="326">
        <v>6.3E-2</v>
      </c>
      <c r="C28" s="326">
        <v>6.0100000000000001E-2</v>
      </c>
      <c r="D28" s="326">
        <v>3.4599999999999999E-2</v>
      </c>
      <c r="E28" s="324">
        <v>4.1500000000000002E-2</v>
      </c>
      <c r="F28" s="324">
        <v>3.5299999999999998E-2</v>
      </c>
      <c r="G28" s="324">
        <v>8.5699999999999998E-2</v>
      </c>
      <c r="H28" s="237">
        <v>3.85E-2</v>
      </c>
      <c r="I28" s="325">
        <v>4.5900000000000003E-2</v>
      </c>
      <c r="J28" s="325">
        <v>4.4299999999999999E-2</v>
      </c>
      <c r="K28" s="325">
        <v>1.3100000000000001E-2</v>
      </c>
      <c r="M28" s="196"/>
      <c r="N28" s="196"/>
      <c r="O28" s="196"/>
      <c r="P28" s="134"/>
      <c r="Q28" s="134"/>
      <c r="R28" s="134"/>
      <c r="S28" s="134"/>
      <c r="T28" s="134"/>
      <c r="U28" s="134"/>
      <c r="V28" s="134"/>
      <c r="W28" s="134"/>
    </row>
    <row r="29" spans="1:23" s="61" customFormat="1" ht="15" customHeight="1">
      <c r="A29" s="134"/>
      <c r="B29" s="152"/>
      <c r="C29" s="152"/>
      <c r="D29" s="152"/>
      <c r="E29" s="152"/>
      <c r="F29" s="152"/>
      <c r="G29" s="152"/>
      <c r="H29" s="289"/>
      <c r="I29" s="290"/>
      <c r="J29" s="290"/>
      <c r="K29" s="290"/>
      <c r="M29" s="196"/>
      <c r="N29" s="196"/>
      <c r="O29" s="196"/>
      <c r="P29" s="134"/>
      <c r="Q29" s="134"/>
      <c r="R29" s="134"/>
      <c r="S29" s="134"/>
      <c r="T29" s="134"/>
      <c r="U29" s="134"/>
      <c r="V29" s="134"/>
      <c r="W29" s="134"/>
    </row>
    <row r="30" spans="1:23" s="61" customFormat="1" ht="15" customHeight="1">
      <c r="A30" s="134" t="s">
        <v>92</v>
      </c>
      <c r="B30" s="164">
        <v>78453</v>
      </c>
      <c r="C30" s="164">
        <v>82128</v>
      </c>
      <c r="D30" s="164">
        <v>84769</v>
      </c>
      <c r="E30" s="164">
        <v>84416</v>
      </c>
      <c r="F30" s="164">
        <v>86454</v>
      </c>
      <c r="G30" s="164">
        <v>88616</v>
      </c>
      <c r="H30" s="164">
        <v>94381</v>
      </c>
      <c r="I30" s="164">
        <v>99281</v>
      </c>
      <c r="J30" s="164">
        <v>102197</v>
      </c>
      <c r="K30" s="164">
        <v>104926</v>
      </c>
      <c r="M30" s="196"/>
      <c r="N30" s="196"/>
      <c r="O30" s="196"/>
      <c r="P30" s="134"/>
      <c r="Q30" s="134"/>
      <c r="R30" s="134"/>
      <c r="S30" s="134"/>
      <c r="T30" s="134"/>
      <c r="U30" s="134"/>
      <c r="V30" s="134"/>
      <c r="W30" s="134"/>
    </row>
    <row r="31" spans="1:23" s="11" customFormat="1" ht="15" customHeight="1">
      <c r="A31" s="291" t="s">
        <v>93</v>
      </c>
      <c r="B31" s="164">
        <v>148790</v>
      </c>
      <c r="C31" s="164">
        <v>149324</v>
      </c>
      <c r="D31" s="164">
        <v>161547</v>
      </c>
      <c r="E31" s="164">
        <v>172859</v>
      </c>
      <c r="F31" s="164">
        <v>180858</v>
      </c>
      <c r="G31" s="164">
        <v>195595</v>
      </c>
      <c r="H31" s="164">
        <v>275888</v>
      </c>
      <c r="I31" s="164">
        <v>343214</v>
      </c>
      <c r="J31" s="164">
        <v>341794</v>
      </c>
      <c r="K31" s="164">
        <v>413092</v>
      </c>
      <c r="L31" s="61"/>
      <c r="M31" s="196"/>
      <c r="N31" s="196"/>
      <c r="O31" s="196"/>
      <c r="P31" s="134"/>
      <c r="Q31" s="134"/>
      <c r="R31" s="134"/>
      <c r="S31" s="134"/>
      <c r="T31" s="134"/>
      <c r="U31" s="134"/>
      <c r="V31" s="134"/>
      <c r="W31" s="134"/>
    </row>
    <row r="32" spans="1:23" s="11" customFormat="1" ht="15" customHeight="1">
      <c r="A32" s="134"/>
      <c r="B32" s="164"/>
      <c r="C32" s="164"/>
      <c r="D32" s="164"/>
      <c r="E32" s="164"/>
      <c r="F32" s="164"/>
      <c r="G32" s="164"/>
      <c r="H32" s="164"/>
      <c r="I32" s="164"/>
      <c r="L32" s="61"/>
      <c r="M32" s="196"/>
      <c r="N32" s="196"/>
      <c r="O32" s="196"/>
      <c r="P32" s="134"/>
      <c r="Q32" s="134"/>
      <c r="R32" s="134"/>
      <c r="S32" s="134"/>
      <c r="T32" s="134"/>
      <c r="U32" s="134"/>
      <c r="V32" s="134"/>
      <c r="W32" s="134"/>
    </row>
    <row r="33" spans="1:15" s="11" customFormat="1" ht="15" customHeight="1">
      <c r="A33" s="134" t="s">
        <v>94</v>
      </c>
      <c r="B33" s="164">
        <v>3206271</v>
      </c>
      <c r="C33" s="164">
        <v>3408366</v>
      </c>
      <c r="D33" s="164">
        <v>3519619</v>
      </c>
      <c r="E33" s="164">
        <v>3665055</v>
      </c>
      <c r="F33" s="164">
        <v>3793336</v>
      </c>
      <c r="G33" s="164">
        <v>4124317</v>
      </c>
      <c r="H33" s="164">
        <v>4207998</v>
      </c>
      <c r="I33" s="164">
        <v>4346102</v>
      </c>
      <c r="J33" s="164">
        <v>4556834</v>
      </c>
      <c r="K33" s="164">
        <v>4548150</v>
      </c>
      <c r="L33" s="61"/>
      <c r="M33" s="196"/>
      <c r="N33" s="196"/>
      <c r="O33" s="196"/>
    </row>
    <row r="34" spans="1:15" s="61" customFormat="1" ht="15" customHeight="1">
      <c r="A34" s="348" t="s">
        <v>91</v>
      </c>
      <c r="B34" s="415">
        <v>7.2800000000000004E-2</v>
      </c>
      <c r="C34" s="415">
        <v>6.3E-2</v>
      </c>
      <c r="D34" s="415">
        <v>3.2599999999999997E-2</v>
      </c>
      <c r="E34" s="413">
        <v>4.1300000000000003E-2</v>
      </c>
      <c r="F34" s="413">
        <v>3.5000000000000003E-2</v>
      </c>
      <c r="G34" s="413">
        <v>8.7300000000000003E-2</v>
      </c>
      <c r="H34" s="413">
        <v>2.0299999999999999E-2</v>
      </c>
      <c r="I34" s="414">
        <v>3.2800000000000003E-2</v>
      </c>
      <c r="J34" s="414">
        <v>4.8500000000000001E-2</v>
      </c>
      <c r="K34" s="414">
        <v>-1.9E-3</v>
      </c>
      <c r="M34" s="196"/>
      <c r="N34" s="196"/>
      <c r="O34" s="196"/>
    </row>
    <row r="35" spans="1:15" ht="15" customHeight="1">
      <c r="A35" s="84" t="s">
        <v>4</v>
      </c>
      <c r="B35" s="296"/>
      <c r="C35" s="296"/>
      <c r="D35" s="296"/>
      <c r="E35" s="297"/>
      <c r="F35" s="297"/>
      <c r="G35" s="297"/>
      <c r="H35" s="298"/>
      <c r="I35" s="299"/>
      <c r="J35" s="299"/>
      <c r="K35" s="299"/>
      <c r="M35" s="265"/>
      <c r="N35" s="265"/>
      <c r="O35" s="265"/>
    </row>
    <row r="36" spans="1:15" s="61" customFormat="1" ht="15" customHeight="1">
      <c r="A36" s="134" t="s">
        <v>86</v>
      </c>
      <c r="B36" s="164">
        <v>185420</v>
      </c>
      <c r="C36" s="164">
        <v>193568</v>
      </c>
      <c r="D36" s="164">
        <v>201737</v>
      </c>
      <c r="E36" s="164">
        <v>208970</v>
      </c>
      <c r="F36" s="164">
        <v>217521</v>
      </c>
      <c r="G36" s="164">
        <v>224640</v>
      </c>
      <c r="H36" s="164">
        <v>237124</v>
      </c>
      <c r="I36" s="164">
        <v>242251</v>
      </c>
      <c r="J36" s="164">
        <v>250880</v>
      </c>
      <c r="K36" s="164">
        <v>261812</v>
      </c>
      <c r="M36" s="196"/>
      <c r="N36" s="196"/>
      <c r="O36" s="196"/>
    </row>
    <row r="37" spans="1:15" s="61" customFormat="1" ht="15" customHeight="1">
      <c r="A37" s="134"/>
      <c r="B37" s="164"/>
      <c r="C37" s="164"/>
      <c r="D37" s="164"/>
      <c r="E37" s="164"/>
      <c r="F37" s="164"/>
      <c r="G37" s="164"/>
      <c r="H37" s="164"/>
      <c r="I37" s="164"/>
      <c r="J37" s="164"/>
      <c r="K37" s="164"/>
      <c r="M37" s="196"/>
      <c r="N37" s="196"/>
      <c r="O37" s="196"/>
    </row>
    <row r="38" spans="1:15" s="61" customFormat="1" ht="15" customHeight="1">
      <c r="A38" s="134" t="s">
        <v>87</v>
      </c>
      <c r="B38" s="164">
        <v>29195</v>
      </c>
      <c r="C38" s="164">
        <v>30931</v>
      </c>
      <c r="D38" s="164">
        <v>30745</v>
      </c>
      <c r="E38" s="164">
        <v>33165</v>
      </c>
      <c r="F38" s="164">
        <v>32434</v>
      </c>
      <c r="G38" s="164">
        <v>35640</v>
      </c>
      <c r="H38" s="164">
        <v>33964</v>
      </c>
      <c r="I38" s="164">
        <v>36342</v>
      </c>
      <c r="J38" s="164">
        <v>40525</v>
      </c>
      <c r="K38" s="164">
        <v>38319</v>
      </c>
      <c r="M38" s="196"/>
      <c r="N38" s="196"/>
      <c r="O38" s="196"/>
    </row>
    <row r="39" spans="1:15" s="61" customFormat="1" ht="15" customHeight="1">
      <c r="A39" s="134" t="s">
        <v>88</v>
      </c>
      <c r="B39" s="164">
        <v>21213</v>
      </c>
      <c r="C39" s="164">
        <v>23284</v>
      </c>
      <c r="D39" s="164">
        <v>23660</v>
      </c>
      <c r="E39" s="164">
        <v>25420</v>
      </c>
      <c r="F39" s="164">
        <v>26151</v>
      </c>
      <c r="G39" s="164">
        <v>23511</v>
      </c>
      <c r="H39" s="164">
        <v>28594</v>
      </c>
      <c r="I39" s="164">
        <v>28151</v>
      </c>
      <c r="J39" s="164">
        <v>30138</v>
      </c>
      <c r="K39" s="164">
        <v>31501</v>
      </c>
      <c r="M39" s="196"/>
      <c r="N39" s="196"/>
      <c r="O39" s="196"/>
    </row>
    <row r="40" spans="1:15" s="61" customFormat="1" ht="15" customHeight="1">
      <c r="A40" s="134" t="s">
        <v>89</v>
      </c>
      <c r="B40" s="164">
        <v>302</v>
      </c>
      <c r="C40" s="164">
        <v>396</v>
      </c>
      <c r="D40" s="164">
        <v>495</v>
      </c>
      <c r="E40" s="164">
        <v>541</v>
      </c>
      <c r="F40" s="164">
        <v>531</v>
      </c>
      <c r="G40" s="164">
        <v>385</v>
      </c>
      <c r="H40" s="164">
        <v>475</v>
      </c>
      <c r="I40" s="164">
        <v>455</v>
      </c>
      <c r="J40" s="164">
        <v>421</v>
      </c>
      <c r="K40" s="164">
        <v>362</v>
      </c>
      <c r="M40" s="196"/>
      <c r="N40" s="196"/>
      <c r="O40" s="196"/>
    </row>
    <row r="41" spans="1:15" s="61" customFormat="1" ht="15" customHeight="1">
      <c r="A41" s="134"/>
      <c r="B41" s="164"/>
      <c r="C41" s="164"/>
      <c r="D41" s="164"/>
      <c r="E41" s="164"/>
      <c r="F41" s="164"/>
      <c r="G41" s="164"/>
      <c r="H41" s="164"/>
      <c r="I41" s="164"/>
      <c r="J41" s="164"/>
      <c r="K41" s="164"/>
      <c r="M41" s="196"/>
      <c r="N41" s="196"/>
      <c r="O41" s="196"/>
    </row>
    <row r="42" spans="1:15" s="61" customFormat="1" ht="15" customHeight="1">
      <c r="A42" s="134" t="s">
        <v>90</v>
      </c>
      <c r="B42" s="164">
        <v>193568</v>
      </c>
      <c r="C42" s="164">
        <v>201737</v>
      </c>
      <c r="D42" s="164">
        <v>208970</v>
      </c>
      <c r="E42" s="164">
        <v>217521</v>
      </c>
      <c r="F42" s="164">
        <v>224640</v>
      </c>
      <c r="G42" s="164">
        <v>237124</v>
      </c>
      <c r="H42" s="164">
        <v>242251</v>
      </c>
      <c r="I42" s="164">
        <v>250880</v>
      </c>
      <c r="J42" s="164">
        <v>261812</v>
      </c>
      <c r="K42" s="164">
        <v>268876</v>
      </c>
      <c r="M42" s="196"/>
      <c r="N42" s="196"/>
      <c r="O42" s="196"/>
    </row>
    <row r="43" spans="1:15" s="61" customFormat="1" ht="15" customHeight="1">
      <c r="A43" s="134" t="s">
        <v>91</v>
      </c>
      <c r="B43" s="326">
        <v>4.3900000000000002E-2</v>
      </c>
      <c r="C43" s="326">
        <v>4.2200000000000001E-2</v>
      </c>
      <c r="D43" s="326">
        <v>3.5900000000000001E-2</v>
      </c>
      <c r="E43" s="236">
        <v>4.0899999999999999E-2</v>
      </c>
      <c r="F43" s="236">
        <v>3.27E-2</v>
      </c>
      <c r="G43" s="236">
        <v>5.5599999999999997E-2</v>
      </c>
      <c r="H43" s="237">
        <v>2.1600000000000001E-2</v>
      </c>
      <c r="I43" s="325">
        <v>3.56E-2</v>
      </c>
      <c r="J43" s="325">
        <v>4.36E-2</v>
      </c>
      <c r="K43" s="325">
        <v>2.7E-2</v>
      </c>
      <c r="M43" s="196"/>
      <c r="N43" s="196"/>
      <c r="O43" s="196"/>
    </row>
    <row r="44" spans="1:15" s="61" customFormat="1" ht="15" customHeight="1">
      <c r="A44" s="134"/>
      <c r="B44" s="292"/>
      <c r="C44" s="292"/>
      <c r="D44" s="292"/>
      <c r="E44" s="165"/>
      <c r="F44" s="165"/>
      <c r="G44" s="165"/>
      <c r="H44" s="289"/>
      <c r="I44" s="290"/>
      <c r="J44" s="290"/>
      <c r="K44" s="290"/>
      <c r="M44" s="196"/>
      <c r="N44" s="196"/>
      <c r="O44" s="196"/>
    </row>
    <row r="45" spans="1:15" s="61" customFormat="1" ht="15" customHeight="1">
      <c r="A45" s="134" t="s">
        <v>92</v>
      </c>
      <c r="B45" s="164">
        <v>4426</v>
      </c>
      <c r="C45" s="164">
        <v>4484</v>
      </c>
      <c r="D45" s="164">
        <v>4225</v>
      </c>
      <c r="E45" s="164">
        <v>4160</v>
      </c>
      <c r="F45" s="164">
        <v>4494</v>
      </c>
      <c r="G45" s="164">
        <v>4764</v>
      </c>
      <c r="H45" s="164">
        <v>5100</v>
      </c>
      <c r="I45" s="164">
        <v>5385</v>
      </c>
      <c r="J45" s="164">
        <v>5380</v>
      </c>
      <c r="K45" s="164">
        <v>5614</v>
      </c>
      <c r="M45" s="196"/>
      <c r="N45" s="196"/>
      <c r="O45" s="196"/>
    </row>
    <row r="46" spans="1:15" s="11" customFormat="1" ht="15" customHeight="1">
      <c r="A46" s="291" t="s">
        <v>93</v>
      </c>
      <c r="B46" s="164">
        <v>9700</v>
      </c>
      <c r="C46" s="164">
        <v>8872</v>
      </c>
      <c r="D46" s="164">
        <v>9152</v>
      </c>
      <c r="E46" s="164">
        <v>10292</v>
      </c>
      <c r="F46" s="164">
        <v>11079</v>
      </c>
      <c r="G46" s="164">
        <v>12726</v>
      </c>
      <c r="H46" s="164">
        <v>15201</v>
      </c>
      <c r="I46" s="164">
        <v>18185</v>
      </c>
      <c r="J46" s="164">
        <v>19613</v>
      </c>
      <c r="K46" s="164">
        <v>22083</v>
      </c>
      <c r="L46" s="61"/>
      <c r="M46" s="196"/>
      <c r="N46" s="196"/>
      <c r="O46" s="196"/>
    </row>
    <row r="47" spans="1:15" s="11" customFormat="1" ht="15" customHeight="1">
      <c r="A47" s="134"/>
      <c r="B47" s="164"/>
      <c r="C47" s="164"/>
      <c r="D47" s="164"/>
      <c r="E47" s="164"/>
      <c r="F47" s="164"/>
      <c r="G47" s="164"/>
      <c r="H47" s="164"/>
      <c r="I47" s="164"/>
      <c r="J47" s="164"/>
      <c r="K47" s="164"/>
      <c r="M47" s="196"/>
      <c r="N47" s="196"/>
      <c r="O47" s="196"/>
    </row>
    <row r="48" spans="1:15" s="11" customFormat="1" ht="15" customHeight="1">
      <c r="A48" s="134" t="s">
        <v>94</v>
      </c>
      <c r="B48" s="164">
        <v>179442</v>
      </c>
      <c r="C48" s="164">
        <v>188381</v>
      </c>
      <c r="D48" s="164">
        <v>195593</v>
      </c>
      <c r="E48" s="164">
        <v>203069</v>
      </c>
      <c r="F48" s="164">
        <v>209067</v>
      </c>
      <c r="G48" s="164">
        <v>219634</v>
      </c>
      <c r="H48" s="164">
        <v>221950</v>
      </c>
      <c r="I48" s="164">
        <v>227310</v>
      </c>
      <c r="J48" s="164">
        <v>236819</v>
      </c>
      <c r="K48" s="164">
        <v>241179</v>
      </c>
      <c r="L48" s="61"/>
      <c r="M48" s="196"/>
      <c r="N48" s="196"/>
      <c r="O48" s="196"/>
    </row>
    <row r="49" spans="1:15" s="61" customFormat="1" ht="15" customHeight="1">
      <c r="A49" s="348" t="s">
        <v>91</v>
      </c>
      <c r="B49" s="415">
        <v>5.3600000000000002E-2</v>
      </c>
      <c r="C49" s="415">
        <v>4.9799999999999997E-2</v>
      </c>
      <c r="D49" s="415">
        <v>3.8300000000000001E-2</v>
      </c>
      <c r="E49" s="413">
        <v>3.8199999999999998E-2</v>
      </c>
      <c r="F49" s="413">
        <v>2.9499999999999998E-2</v>
      </c>
      <c r="G49" s="413">
        <v>5.0500000000000003E-2</v>
      </c>
      <c r="H49" s="413">
        <v>1.0500000000000001E-2</v>
      </c>
      <c r="I49" s="414">
        <v>2.41E-2</v>
      </c>
      <c r="J49" s="414">
        <v>4.1799999999999997E-2</v>
      </c>
      <c r="K49" s="414">
        <v>1.84E-2</v>
      </c>
      <c r="M49" s="196"/>
      <c r="N49" s="196"/>
      <c r="O49" s="196"/>
    </row>
    <row r="50" spans="1:15" ht="15" customHeight="1">
      <c r="A50" s="84" t="s">
        <v>5</v>
      </c>
      <c r="B50" s="296"/>
      <c r="C50" s="296"/>
      <c r="D50" s="296"/>
      <c r="E50" s="297"/>
      <c r="F50" s="297"/>
      <c r="G50" s="297"/>
      <c r="H50" s="298"/>
      <c r="I50" s="299"/>
      <c r="J50" s="299"/>
      <c r="K50" s="299"/>
      <c r="M50" s="265"/>
      <c r="N50" s="265"/>
      <c r="O50" s="265"/>
    </row>
    <row r="51" spans="1:15" s="61" customFormat="1" ht="15" customHeight="1">
      <c r="A51" s="134" t="s">
        <v>86</v>
      </c>
      <c r="B51" s="164">
        <v>48737</v>
      </c>
      <c r="C51" s="164">
        <v>51778</v>
      </c>
      <c r="D51" s="164">
        <v>55200</v>
      </c>
      <c r="E51" s="164">
        <v>58450</v>
      </c>
      <c r="F51" s="164">
        <v>62193</v>
      </c>
      <c r="G51" s="164">
        <v>65625</v>
      </c>
      <c r="H51" s="164">
        <v>70474</v>
      </c>
      <c r="I51" s="164">
        <v>73838</v>
      </c>
      <c r="J51" s="164">
        <v>77266</v>
      </c>
      <c r="K51" s="164">
        <v>88122</v>
      </c>
      <c r="M51" s="196"/>
      <c r="N51" s="196"/>
      <c r="O51" s="196"/>
    </row>
    <row r="52" spans="1:15" s="61" customFormat="1" ht="15" customHeight="1">
      <c r="A52" s="134"/>
      <c r="B52" s="164"/>
      <c r="C52" s="164"/>
      <c r="D52" s="164"/>
      <c r="E52" s="164"/>
      <c r="F52" s="164"/>
      <c r="G52" s="164"/>
      <c r="H52" s="164"/>
      <c r="I52" s="164"/>
      <c r="J52" s="164"/>
      <c r="K52" s="164"/>
      <c r="M52" s="196"/>
      <c r="N52" s="196"/>
      <c r="O52" s="196"/>
    </row>
    <row r="53" spans="1:15" s="61" customFormat="1" ht="15" customHeight="1">
      <c r="A53" s="134" t="s">
        <v>87</v>
      </c>
      <c r="B53" s="164">
        <v>7075</v>
      </c>
      <c r="C53" s="164">
        <v>7470</v>
      </c>
      <c r="D53" s="164">
        <v>7120</v>
      </c>
      <c r="E53" s="164">
        <v>8135</v>
      </c>
      <c r="F53" s="164">
        <v>8540</v>
      </c>
      <c r="G53" s="164">
        <v>9293</v>
      </c>
      <c r="H53" s="164">
        <v>9076</v>
      </c>
      <c r="I53" s="164">
        <v>8807</v>
      </c>
      <c r="J53" s="164">
        <v>16981</v>
      </c>
      <c r="K53" s="164">
        <v>15099</v>
      </c>
      <c r="M53" s="196"/>
      <c r="N53" s="196"/>
      <c r="O53" s="196"/>
    </row>
    <row r="54" spans="1:15" s="61" customFormat="1" ht="15" customHeight="1">
      <c r="A54" s="134" t="s">
        <v>88</v>
      </c>
      <c r="B54" s="164">
        <v>4130</v>
      </c>
      <c r="C54" s="164">
        <v>4179</v>
      </c>
      <c r="D54" s="164">
        <v>4067</v>
      </c>
      <c r="E54" s="164">
        <v>4558</v>
      </c>
      <c r="F54" s="164">
        <v>5344</v>
      </c>
      <c r="G54" s="164">
        <v>4561</v>
      </c>
      <c r="H54" s="164">
        <v>5752</v>
      </c>
      <c r="I54" s="164">
        <v>5463</v>
      </c>
      <c r="J54" s="164">
        <v>6251</v>
      </c>
      <c r="K54" s="164">
        <v>10427</v>
      </c>
      <c r="M54" s="196"/>
      <c r="N54" s="196"/>
      <c r="O54" s="196"/>
    </row>
    <row r="55" spans="1:15" s="61" customFormat="1" ht="15" customHeight="1">
      <c r="A55" s="134" t="s">
        <v>89</v>
      </c>
      <c r="B55" s="164">
        <v>100</v>
      </c>
      <c r="C55" s="164">
        <v>171</v>
      </c>
      <c r="D55" s="164">
        <v>150</v>
      </c>
      <c r="E55" s="164">
        <v>184</v>
      </c>
      <c r="F55" s="164">
        <v>169</v>
      </c>
      <c r="G55" s="164">
        <v>115</v>
      </c>
      <c r="H55" s="164">
        <v>147</v>
      </c>
      <c r="I55" s="164">
        <v>132</v>
      </c>
      <c r="J55" s="164">
        <v>114</v>
      </c>
      <c r="K55" s="164">
        <v>105</v>
      </c>
      <c r="M55" s="196"/>
      <c r="N55" s="196"/>
      <c r="O55" s="196"/>
    </row>
    <row r="56" spans="1:15" s="61" customFormat="1" ht="15" customHeight="1">
      <c r="A56" s="134"/>
      <c r="B56" s="164"/>
      <c r="C56" s="164"/>
      <c r="D56" s="164"/>
      <c r="E56" s="164"/>
      <c r="F56" s="164"/>
      <c r="G56" s="164"/>
      <c r="H56" s="164"/>
      <c r="I56" s="164"/>
      <c r="J56" s="164"/>
      <c r="K56" s="164"/>
      <c r="M56" s="196"/>
      <c r="N56" s="196"/>
      <c r="O56" s="196"/>
    </row>
    <row r="57" spans="1:15" s="61" customFormat="1" ht="15" customHeight="1">
      <c r="A57" s="134" t="s">
        <v>90</v>
      </c>
      <c r="B57" s="164">
        <v>51778</v>
      </c>
      <c r="C57" s="164">
        <v>55200</v>
      </c>
      <c r="D57" s="164">
        <v>58450</v>
      </c>
      <c r="E57" s="164">
        <v>62193</v>
      </c>
      <c r="F57" s="164">
        <v>65625</v>
      </c>
      <c r="G57" s="164">
        <v>70474</v>
      </c>
      <c r="H57" s="164">
        <v>73838</v>
      </c>
      <c r="I57" s="164">
        <v>77266</v>
      </c>
      <c r="J57" s="164">
        <v>88122</v>
      </c>
      <c r="K57" s="164">
        <v>92743</v>
      </c>
      <c r="M57" s="196"/>
      <c r="N57" s="196"/>
      <c r="O57" s="196"/>
    </row>
    <row r="58" spans="1:15" s="61" customFormat="1" ht="15" customHeight="1">
      <c r="A58" s="134" t="s">
        <v>91</v>
      </c>
      <c r="B58" s="326">
        <v>6.2399999999999997E-2</v>
      </c>
      <c r="C58" s="326">
        <v>6.6100000000000006E-2</v>
      </c>
      <c r="D58" s="326">
        <v>5.8900000000000001E-2</v>
      </c>
      <c r="E58" s="236">
        <v>6.4000000000000001E-2</v>
      </c>
      <c r="F58" s="236">
        <v>5.5199999999999999E-2</v>
      </c>
      <c r="G58" s="236">
        <v>7.3899999999999993E-2</v>
      </c>
      <c r="H58" s="237">
        <v>4.7699999999999999E-2</v>
      </c>
      <c r="I58" s="325">
        <v>4.6399999999999997E-2</v>
      </c>
      <c r="J58" s="325">
        <v>0.14050000000000001</v>
      </c>
      <c r="K58" s="325">
        <v>5.2400000000000002E-2</v>
      </c>
      <c r="M58" s="196"/>
      <c r="N58" s="196"/>
      <c r="O58" s="196"/>
    </row>
    <row r="59" spans="1:15" s="61" customFormat="1" ht="15" customHeight="1">
      <c r="A59" s="134"/>
      <c r="B59" s="152"/>
      <c r="C59" s="152"/>
      <c r="D59" s="152"/>
      <c r="E59" s="155"/>
      <c r="F59" s="155"/>
      <c r="G59" s="155"/>
      <c r="H59" s="289"/>
      <c r="I59" s="290"/>
      <c r="J59" s="290"/>
      <c r="K59" s="290"/>
      <c r="M59" s="196"/>
      <c r="N59" s="196"/>
      <c r="O59" s="196"/>
    </row>
    <row r="60" spans="1:15" s="61" customFormat="1" ht="15" customHeight="1">
      <c r="A60" s="134" t="s">
        <v>92</v>
      </c>
      <c r="B60" s="164">
        <v>1782</v>
      </c>
      <c r="C60" s="164">
        <v>1863</v>
      </c>
      <c r="D60" s="164">
        <v>1884</v>
      </c>
      <c r="E60" s="164">
        <v>2029</v>
      </c>
      <c r="F60" s="164">
        <v>1853</v>
      </c>
      <c r="G60" s="164">
        <v>1778</v>
      </c>
      <c r="H60" s="164">
        <v>1749</v>
      </c>
      <c r="I60" s="164">
        <v>1677</v>
      </c>
      <c r="J60" s="164">
        <v>1775</v>
      </c>
      <c r="K60" s="164">
        <v>1878</v>
      </c>
      <c r="M60" s="196"/>
      <c r="N60" s="196"/>
      <c r="O60" s="196"/>
    </row>
    <row r="61" spans="1:15" s="11" customFormat="1" ht="15" customHeight="1">
      <c r="A61" s="291" t="s">
        <v>93</v>
      </c>
      <c r="B61" s="164">
        <v>1929</v>
      </c>
      <c r="C61" s="164">
        <v>1606</v>
      </c>
      <c r="D61" s="164">
        <v>1756</v>
      </c>
      <c r="E61" s="164">
        <v>1914</v>
      </c>
      <c r="F61" s="164">
        <v>2112</v>
      </c>
      <c r="G61" s="164">
        <v>2411</v>
      </c>
      <c r="H61" s="164">
        <v>2695</v>
      </c>
      <c r="I61" s="164">
        <v>3599</v>
      </c>
      <c r="J61" s="164">
        <v>3626</v>
      </c>
      <c r="K61" s="164">
        <v>7901</v>
      </c>
      <c r="L61" s="61"/>
      <c r="M61" s="196"/>
      <c r="N61" s="196"/>
      <c r="O61" s="196"/>
    </row>
    <row r="62" spans="1:15" s="11" customFormat="1" ht="15" customHeight="1">
      <c r="A62" s="134"/>
      <c r="B62" s="164"/>
      <c r="C62" s="164"/>
      <c r="D62" s="164"/>
      <c r="E62" s="164"/>
      <c r="F62" s="164"/>
      <c r="G62" s="164"/>
      <c r="H62" s="164"/>
      <c r="I62" s="164"/>
      <c r="J62" s="164"/>
      <c r="K62" s="164"/>
      <c r="L62" s="61"/>
      <c r="M62" s="196"/>
      <c r="N62" s="196"/>
      <c r="O62" s="196"/>
    </row>
    <row r="63" spans="1:15" s="11" customFormat="1" ht="15" customHeight="1">
      <c r="A63" s="134" t="s">
        <v>94</v>
      </c>
      <c r="B63" s="164">
        <v>48067</v>
      </c>
      <c r="C63" s="164">
        <v>51731</v>
      </c>
      <c r="D63" s="164">
        <v>54810</v>
      </c>
      <c r="E63" s="164">
        <v>58250</v>
      </c>
      <c r="F63" s="164">
        <v>61660</v>
      </c>
      <c r="G63" s="164">
        <v>66285</v>
      </c>
      <c r="H63" s="164">
        <v>69394</v>
      </c>
      <c r="I63" s="164">
        <v>71990</v>
      </c>
      <c r="J63" s="164">
        <v>82721</v>
      </c>
      <c r="K63" s="164">
        <v>82964</v>
      </c>
      <c r="L63" s="61"/>
      <c r="M63" s="196"/>
      <c r="N63" s="196"/>
      <c r="O63" s="196"/>
    </row>
    <row r="64" spans="1:15" s="61" customFormat="1" ht="15" customHeight="1">
      <c r="A64" s="348" t="s">
        <v>91</v>
      </c>
      <c r="B64" s="415">
        <v>7.3800000000000004E-2</v>
      </c>
      <c r="C64" s="415">
        <v>7.6200000000000004E-2</v>
      </c>
      <c r="D64" s="415">
        <v>5.9499999999999997E-2</v>
      </c>
      <c r="E64" s="413">
        <v>6.2799999999999995E-2</v>
      </c>
      <c r="F64" s="413">
        <v>5.8500000000000003E-2</v>
      </c>
      <c r="G64" s="413">
        <v>7.4999999999999997E-2</v>
      </c>
      <c r="H64" s="413">
        <v>4.6899999999999997E-2</v>
      </c>
      <c r="I64" s="414">
        <v>3.7400000000000003E-2</v>
      </c>
      <c r="J64" s="414">
        <v>0.14910000000000001</v>
      </c>
      <c r="K64" s="414">
        <v>2.8999999999999998E-3</v>
      </c>
      <c r="M64" s="196"/>
      <c r="N64" s="196"/>
      <c r="O64" s="196"/>
    </row>
    <row r="65" spans="1:15" ht="15" customHeight="1">
      <c r="A65" s="134"/>
      <c r="L65" s="66"/>
    </row>
    <row r="66" spans="1:15" s="61" customFormat="1" ht="15" customHeight="1">
      <c r="A66" s="26" t="s">
        <v>95</v>
      </c>
      <c r="B66" s="11"/>
      <c r="C66" s="11"/>
      <c r="F66" s="154"/>
      <c r="G66" s="154"/>
      <c r="M66" s="196"/>
      <c r="N66" s="196"/>
      <c r="O66" s="196"/>
    </row>
    <row r="67" spans="1:15" s="61" customFormat="1" ht="15" customHeight="1">
      <c r="A67" s="62" t="s">
        <v>96</v>
      </c>
      <c r="B67" s="62"/>
      <c r="C67" s="62"/>
      <c r="D67" s="62"/>
      <c r="E67" s="62"/>
      <c r="F67" s="62"/>
      <c r="G67" s="62"/>
      <c r="H67" s="62"/>
      <c r="I67" s="62"/>
      <c r="J67" s="62"/>
      <c r="K67" s="62"/>
      <c r="M67" s="196"/>
      <c r="N67" s="196"/>
      <c r="O67" s="196"/>
    </row>
    <row r="68" spans="1:15" ht="28.25" customHeight="1">
      <c r="A68" s="568" t="s">
        <v>97</v>
      </c>
      <c r="B68" s="568"/>
      <c r="C68" s="568"/>
      <c r="D68" s="568"/>
      <c r="E68" s="568"/>
      <c r="F68" s="568"/>
      <c r="G68" s="568"/>
      <c r="H68" s="568"/>
      <c r="I68" s="568"/>
      <c r="J68" s="568"/>
      <c r="K68" s="568"/>
    </row>
    <row r="69" spans="1:15" ht="28.25" customHeight="1">
      <c r="A69" s="568" t="s">
        <v>98</v>
      </c>
      <c r="B69" s="568"/>
      <c r="C69" s="568"/>
      <c r="D69" s="568"/>
      <c r="E69" s="568"/>
      <c r="F69" s="568"/>
      <c r="G69" s="568"/>
      <c r="H69" s="568"/>
      <c r="I69" s="568"/>
      <c r="J69" s="568"/>
      <c r="K69" s="568"/>
    </row>
    <row r="70" spans="1:15" s="61" customFormat="1" ht="15" customHeight="1">
      <c r="A70" s="73" t="s">
        <v>99</v>
      </c>
      <c r="B70" s="73"/>
      <c r="C70" s="73"/>
      <c r="D70" s="73"/>
      <c r="E70" s="73"/>
      <c r="F70" s="73"/>
      <c r="G70" s="73"/>
      <c r="H70" s="73"/>
      <c r="I70" s="73"/>
      <c r="J70" s="73"/>
      <c r="K70" s="73"/>
      <c r="M70" s="196"/>
      <c r="N70" s="196"/>
      <c r="O70" s="196"/>
    </row>
    <row r="71" spans="1:15" ht="15" customHeight="1">
      <c r="A71" s="11" t="s">
        <v>100</v>
      </c>
      <c r="B71" s="11"/>
      <c r="C71" s="11"/>
    </row>
    <row r="72" spans="1:15" ht="15" customHeight="1">
      <c r="A72" s="11"/>
      <c r="B72" s="11"/>
      <c r="C72" s="11"/>
    </row>
    <row r="73" spans="1:15" ht="15" customHeight="1"/>
    <row r="74" spans="1:15" ht="15" customHeight="1"/>
    <row r="75" spans="1:15" ht="15" customHeight="1"/>
    <row r="76" spans="1:15" ht="15" customHeight="1"/>
  </sheetData>
  <mergeCells count="4">
    <mergeCell ref="A68:K68"/>
    <mergeCell ref="A69:K69"/>
    <mergeCell ref="M3:N3"/>
    <mergeCell ref="P3:Q3"/>
  </mergeCells>
  <phoneticPr fontId="7" type="noConversion"/>
  <pageMargins left="0.7" right="0.7" top="0.75" bottom="0.75" header="0.3" footer="0.3"/>
  <pageSetup paperSize="9" scale="5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X51"/>
  <sheetViews>
    <sheetView showGridLines="0" zoomScaleNormal="100" workbookViewId="0"/>
  </sheetViews>
  <sheetFormatPr baseColWidth="10" defaultColWidth="8.6640625" defaultRowHeight="15"/>
  <cols>
    <col min="1" max="1" width="65.5" style="25" customWidth="1"/>
    <col min="2" max="11" width="14.6640625" style="25" customWidth="1"/>
    <col min="12" max="12" width="16.5" customWidth="1"/>
    <col min="13" max="13" width="16.5" style="25" customWidth="1"/>
    <col min="14" max="14" width="13.5" style="25" customWidth="1"/>
    <col min="15" max="16384" width="8.6640625" style="25"/>
  </cols>
  <sheetData>
    <row r="1" spans="1:24" ht="18" customHeight="1">
      <c r="A1" s="132" t="s">
        <v>74</v>
      </c>
      <c r="B1"/>
      <c r="C1"/>
      <c r="D1"/>
      <c r="G1" s="156"/>
      <c r="H1" s="156"/>
      <c r="I1" s="156"/>
      <c r="J1" s="156"/>
      <c r="K1" s="156"/>
      <c r="Q1" s="151"/>
      <c r="R1" s="151"/>
      <c r="S1" s="151"/>
      <c r="T1" s="151"/>
      <c r="U1" s="151"/>
      <c r="V1" s="151"/>
      <c r="W1" s="151"/>
      <c r="X1" s="134"/>
    </row>
    <row r="2" spans="1:24" ht="18" customHeight="1">
      <c r="A2" s="132" t="s">
        <v>54</v>
      </c>
      <c r="B2" s="152"/>
      <c r="C2" s="152"/>
      <c r="D2" s="157"/>
      <c r="G2" s="156"/>
      <c r="H2" s="156"/>
      <c r="I2" s="156"/>
      <c r="J2" s="156"/>
      <c r="K2" s="156"/>
      <c r="Q2" s="152"/>
    </row>
    <row r="3" spans="1:24" ht="15" customHeight="1">
      <c r="A3" s="132"/>
      <c r="B3" s="153"/>
      <c r="C3" s="153"/>
      <c r="D3" s="134"/>
      <c r="G3" s="156"/>
      <c r="H3" s="156"/>
      <c r="I3" s="156"/>
      <c r="J3" s="156"/>
      <c r="K3" s="156"/>
    </row>
    <row r="4" spans="1:24" s="61" customFormat="1" ht="15" customHeight="1">
      <c r="A4" s="416"/>
      <c r="B4" s="410" t="s">
        <v>75</v>
      </c>
      <c r="C4" s="410" t="s">
        <v>76</v>
      </c>
      <c r="D4" s="410" t="s">
        <v>77</v>
      </c>
      <c r="E4" s="410" t="s">
        <v>78</v>
      </c>
      <c r="F4" s="410" t="s">
        <v>79</v>
      </c>
      <c r="G4" s="410" t="s">
        <v>80</v>
      </c>
      <c r="H4" s="410" t="s">
        <v>81</v>
      </c>
      <c r="I4" s="410" t="s">
        <v>82</v>
      </c>
      <c r="J4" s="410" t="s">
        <v>83</v>
      </c>
      <c r="K4" s="410" t="s">
        <v>84</v>
      </c>
      <c r="L4" s="196"/>
    </row>
    <row r="5" spans="1:24" ht="15" customHeight="1">
      <c r="A5" s="84" t="s">
        <v>85</v>
      </c>
      <c r="B5" s="296"/>
      <c r="C5" s="301"/>
      <c r="D5" s="301"/>
      <c r="L5" s="265"/>
    </row>
    <row r="6" spans="1:24" s="61" customFormat="1" ht="15" customHeight="1">
      <c r="A6" s="134" t="s">
        <v>87</v>
      </c>
      <c r="B6" s="293">
        <v>610966</v>
      </c>
      <c r="C6" s="293">
        <v>644346</v>
      </c>
      <c r="D6" s="293">
        <v>619817</v>
      </c>
      <c r="E6" s="154">
        <v>672490</v>
      </c>
      <c r="F6" s="154">
        <v>665154</v>
      </c>
      <c r="G6" s="293">
        <v>809965</v>
      </c>
      <c r="H6" s="293">
        <v>752832</v>
      </c>
      <c r="I6" s="293">
        <v>800805</v>
      </c>
      <c r="J6" s="293">
        <v>890499</v>
      </c>
      <c r="K6" s="293">
        <v>801712</v>
      </c>
      <c r="L6" s="196"/>
    </row>
    <row r="7" spans="1:24" s="61" customFormat="1" ht="15" customHeight="1">
      <c r="A7" s="134" t="s">
        <v>88</v>
      </c>
      <c r="B7" s="293">
        <v>399237</v>
      </c>
      <c r="C7" s="293">
        <v>436015</v>
      </c>
      <c r="D7" s="293">
        <v>490274</v>
      </c>
      <c r="E7" s="154">
        <v>508425</v>
      </c>
      <c r="F7" s="154">
        <v>536448</v>
      </c>
      <c r="G7" s="293">
        <v>437499</v>
      </c>
      <c r="H7" s="293">
        <v>581455</v>
      </c>
      <c r="I7" s="293">
        <v>585454</v>
      </c>
      <c r="J7" s="293">
        <v>662872</v>
      </c>
      <c r="K7" s="293">
        <v>726400</v>
      </c>
      <c r="L7" s="196"/>
    </row>
    <row r="8" spans="1:24" s="61" customFormat="1" ht="15" customHeight="1">
      <c r="A8" s="134"/>
      <c r="B8" s="293"/>
      <c r="C8" s="293"/>
      <c r="D8" s="293"/>
      <c r="E8" s="154"/>
      <c r="F8" s="154"/>
      <c r="G8" s="152"/>
      <c r="H8" s="152"/>
      <c r="I8" s="152"/>
      <c r="J8" s="152"/>
      <c r="K8" s="152"/>
      <c r="L8" s="196"/>
    </row>
    <row r="9" spans="1:24" s="61" customFormat="1" ht="15" customHeight="1">
      <c r="A9" s="291" t="s">
        <v>101</v>
      </c>
      <c r="B9" s="293">
        <v>244161</v>
      </c>
      <c r="C9" s="293">
        <v>247388</v>
      </c>
      <c r="D9" s="293">
        <v>262480</v>
      </c>
      <c r="E9" s="154">
        <v>274825</v>
      </c>
      <c r="F9" s="293">
        <v>286078</v>
      </c>
      <c r="G9" s="293">
        <v>305057</v>
      </c>
      <c r="H9" s="293">
        <v>394200</v>
      </c>
      <c r="I9" s="293">
        <v>470544</v>
      </c>
      <c r="J9" s="293">
        <v>473610</v>
      </c>
      <c r="K9" s="293">
        <v>554743</v>
      </c>
      <c r="L9" s="196"/>
    </row>
    <row r="10" spans="1:24" s="61" customFormat="1" ht="15" customHeight="1">
      <c r="A10" s="291"/>
      <c r="B10" s="293"/>
      <c r="C10" s="293"/>
      <c r="D10" s="293"/>
      <c r="E10" s="154"/>
      <c r="F10" s="154"/>
      <c r="G10" s="293"/>
      <c r="H10" s="293"/>
      <c r="I10" s="293"/>
      <c r="J10" s="293"/>
      <c r="K10" s="293"/>
      <c r="L10" s="196"/>
    </row>
    <row r="11" spans="1:24" s="61" customFormat="1" ht="15" customHeight="1">
      <c r="A11" s="291" t="s">
        <v>94</v>
      </c>
      <c r="B11" s="293">
        <v>3427555</v>
      </c>
      <c r="C11" s="293">
        <v>3642429</v>
      </c>
      <c r="D11" s="293">
        <v>3764120</v>
      </c>
      <c r="E11" s="154">
        <v>3920690</v>
      </c>
      <c r="F11" s="154">
        <v>4058637</v>
      </c>
      <c r="G11" s="293">
        <v>4404966</v>
      </c>
      <c r="H11" s="293">
        <v>4494205</v>
      </c>
      <c r="I11" s="293">
        <v>4640582</v>
      </c>
      <c r="J11" s="293">
        <v>4871801</v>
      </c>
      <c r="K11" s="293">
        <v>4868071</v>
      </c>
      <c r="L11" s="196"/>
    </row>
    <row r="12" spans="1:24" s="61" customFormat="1" ht="15" customHeight="1">
      <c r="A12" s="30" t="s">
        <v>102</v>
      </c>
      <c r="B12" s="293">
        <v>4488</v>
      </c>
      <c r="C12" s="293">
        <v>4313</v>
      </c>
      <c r="D12" s="293">
        <v>4231</v>
      </c>
      <c r="E12" s="154">
        <v>4133</v>
      </c>
      <c r="F12" s="154">
        <v>4019</v>
      </c>
      <c r="G12" s="293">
        <v>4023</v>
      </c>
      <c r="H12" s="293">
        <v>4124</v>
      </c>
      <c r="I12" s="293">
        <v>4220</v>
      </c>
      <c r="J12" s="293">
        <v>4181</v>
      </c>
      <c r="K12" s="293">
        <v>4286</v>
      </c>
      <c r="L12" s="196"/>
    </row>
    <row r="13" spans="1:24" s="61" customFormat="1" ht="15" customHeight="1">
      <c r="A13" s="30"/>
      <c r="B13" s="292"/>
      <c r="C13" s="293"/>
      <c r="D13" s="293"/>
      <c r="F13" s="154"/>
      <c r="G13" s="154"/>
      <c r="H13" s="154"/>
      <c r="I13" s="154"/>
      <c r="J13" s="154"/>
      <c r="K13" s="154"/>
      <c r="L13" s="196"/>
    </row>
    <row r="14" spans="1:24" s="61" customFormat="1" ht="15" customHeight="1">
      <c r="A14" s="417" t="s">
        <v>103</v>
      </c>
      <c r="B14" s="418">
        <v>0.99819999999999998</v>
      </c>
      <c r="C14" s="419">
        <v>0.99829999999999997</v>
      </c>
      <c r="D14" s="419">
        <v>0.99839999999999995</v>
      </c>
      <c r="E14" s="418">
        <v>0.99860000000000004</v>
      </c>
      <c r="F14" s="418">
        <v>0.99870000000000003</v>
      </c>
      <c r="G14" s="418">
        <v>0.99880000000000002</v>
      </c>
      <c r="H14" s="418">
        <v>0.99890000000000001</v>
      </c>
      <c r="I14" s="418">
        <v>0.999</v>
      </c>
      <c r="J14" s="418">
        <v>0.99909999999999999</v>
      </c>
      <c r="K14" s="418">
        <v>0.99909999999999999</v>
      </c>
      <c r="L14" s="196"/>
    </row>
    <row r="15" spans="1:24" ht="15" customHeight="1">
      <c r="A15" s="262" t="s">
        <v>3</v>
      </c>
      <c r="B15" s="152"/>
      <c r="C15" s="152"/>
      <c r="D15" s="152"/>
      <c r="G15" s="156"/>
      <c r="H15" s="156"/>
      <c r="I15" s="156"/>
      <c r="J15" s="156"/>
      <c r="K15" s="156"/>
      <c r="L15" s="265"/>
    </row>
    <row r="16" spans="1:24" s="61" customFormat="1" ht="15" customHeight="1">
      <c r="A16" s="291" t="s">
        <v>87</v>
      </c>
      <c r="B16" s="293">
        <v>574706</v>
      </c>
      <c r="C16" s="293">
        <v>605951</v>
      </c>
      <c r="D16" s="293">
        <v>581962</v>
      </c>
      <c r="E16" s="293">
        <v>631198</v>
      </c>
      <c r="F16" s="293">
        <v>624187</v>
      </c>
      <c r="G16" s="293">
        <v>765035</v>
      </c>
      <c r="H16" s="293">
        <v>709794</v>
      </c>
      <c r="I16" s="293">
        <v>755660</v>
      </c>
      <c r="J16" s="293">
        <v>832995</v>
      </c>
      <c r="K16" s="293">
        <v>748295</v>
      </c>
      <c r="L16" s="196"/>
    </row>
    <row r="17" spans="1:12" s="61" customFormat="1" ht="15" customHeight="1">
      <c r="A17" s="291" t="s">
        <v>88</v>
      </c>
      <c r="B17" s="293">
        <v>373906</v>
      </c>
      <c r="C17" s="293">
        <v>408563</v>
      </c>
      <c r="D17" s="293">
        <v>462561</v>
      </c>
      <c r="E17" s="293">
        <v>478463</v>
      </c>
      <c r="F17" s="293">
        <v>504970</v>
      </c>
      <c r="G17" s="293">
        <v>409437</v>
      </c>
      <c r="H17" s="293">
        <v>547115</v>
      </c>
      <c r="I17" s="293">
        <v>551847</v>
      </c>
      <c r="J17" s="293">
        <v>626486</v>
      </c>
      <c r="K17" s="293">
        <v>684475</v>
      </c>
      <c r="L17" s="196"/>
    </row>
    <row r="18" spans="1:12" s="61" customFormat="1" ht="15" customHeight="1">
      <c r="A18" s="291"/>
      <c r="B18" s="293"/>
      <c r="C18" s="152"/>
      <c r="D18" s="152"/>
      <c r="E18" s="152"/>
      <c r="F18" s="152"/>
      <c r="G18" s="152"/>
      <c r="H18" s="152"/>
      <c r="I18" s="152"/>
      <c r="J18" s="152"/>
      <c r="K18" s="152"/>
      <c r="L18" s="196"/>
    </row>
    <row r="19" spans="1:12" s="61" customFormat="1" ht="15" customHeight="1">
      <c r="A19" s="291" t="s">
        <v>101</v>
      </c>
      <c r="B19" s="293">
        <v>226367</v>
      </c>
      <c r="C19" s="293">
        <v>230600</v>
      </c>
      <c r="D19" s="293">
        <v>245494</v>
      </c>
      <c r="E19" s="158">
        <v>256461</v>
      </c>
      <c r="F19" s="158">
        <v>266565</v>
      </c>
      <c r="G19" s="293">
        <v>283404</v>
      </c>
      <c r="H19" s="293">
        <v>369478</v>
      </c>
      <c r="I19" s="293">
        <v>441720</v>
      </c>
      <c r="J19" s="293">
        <v>443241</v>
      </c>
      <c r="K19" s="293">
        <v>517298</v>
      </c>
      <c r="L19" s="196"/>
    </row>
    <row r="20" spans="1:12" s="61" customFormat="1" ht="15" customHeight="1">
      <c r="A20" s="291"/>
      <c r="B20" s="293"/>
      <c r="C20" s="293"/>
      <c r="D20" s="293"/>
      <c r="E20" s="293"/>
      <c r="F20" s="293"/>
      <c r="G20" s="293"/>
      <c r="H20" s="293"/>
      <c r="I20" s="293"/>
      <c r="J20" s="293"/>
      <c r="K20" s="293"/>
      <c r="L20" s="196"/>
    </row>
    <row r="21" spans="1:12" s="61" customFormat="1" ht="15" customHeight="1">
      <c r="A21" s="291" t="s">
        <v>94</v>
      </c>
      <c r="B21" s="293">
        <v>3200290</v>
      </c>
      <c r="C21" s="293">
        <v>3402554</v>
      </c>
      <c r="D21" s="293">
        <v>3513951</v>
      </c>
      <c r="E21" s="293">
        <v>3659600</v>
      </c>
      <c r="F21" s="293">
        <v>3788130</v>
      </c>
      <c r="G21" s="293">
        <v>4119256</v>
      </c>
      <c r="H21" s="293">
        <v>4203069</v>
      </c>
      <c r="I21" s="293">
        <v>4341480</v>
      </c>
      <c r="J21" s="293">
        <v>4552451</v>
      </c>
      <c r="K21" s="293">
        <v>4544104</v>
      </c>
      <c r="L21" s="196"/>
    </row>
    <row r="22" spans="1:12" s="61" customFormat="1" ht="15" customHeight="1">
      <c r="A22" s="30" t="s">
        <v>102</v>
      </c>
      <c r="B22" s="293">
        <v>3777</v>
      </c>
      <c r="C22" s="293">
        <v>3625</v>
      </c>
      <c r="D22" s="293">
        <v>3546</v>
      </c>
      <c r="E22" s="293">
        <v>3452</v>
      </c>
      <c r="F22" s="293">
        <v>3353</v>
      </c>
      <c r="G22" s="293">
        <v>3355</v>
      </c>
      <c r="H22" s="293">
        <v>3447</v>
      </c>
      <c r="I22" s="293">
        <v>3499</v>
      </c>
      <c r="J22" s="293">
        <v>3443</v>
      </c>
      <c r="K22" s="293">
        <v>3529</v>
      </c>
      <c r="L22" s="196"/>
    </row>
    <row r="23" spans="1:12" s="61" customFormat="1" ht="15" customHeight="1">
      <c r="A23" s="291"/>
      <c r="B23" s="152"/>
      <c r="C23" s="293"/>
      <c r="D23" s="293"/>
      <c r="E23" s="293"/>
      <c r="F23" s="293"/>
      <c r="G23" s="293"/>
      <c r="H23" s="293"/>
      <c r="I23" s="293"/>
      <c r="J23" s="293"/>
      <c r="K23" s="293"/>
      <c r="L23" s="196"/>
    </row>
    <row r="24" spans="1:12" s="61" customFormat="1" ht="15" customHeight="1">
      <c r="A24" s="417" t="s">
        <v>104</v>
      </c>
      <c r="B24" s="418">
        <v>0.99809999999999999</v>
      </c>
      <c r="C24" s="419">
        <v>0.99829999999999997</v>
      </c>
      <c r="D24" s="419">
        <v>0.99839999999999995</v>
      </c>
      <c r="E24" s="418">
        <v>0.99850000000000005</v>
      </c>
      <c r="F24" s="418">
        <v>0.99860000000000004</v>
      </c>
      <c r="G24" s="418">
        <v>0.99880000000000002</v>
      </c>
      <c r="H24" s="418">
        <v>0.99880000000000002</v>
      </c>
      <c r="I24" s="418">
        <v>0.99890000000000001</v>
      </c>
      <c r="J24" s="418">
        <v>0.999</v>
      </c>
      <c r="K24" s="418">
        <v>0.99909999999999999</v>
      </c>
      <c r="L24" s="196"/>
    </row>
    <row r="25" spans="1:12" ht="15" customHeight="1">
      <c r="A25" s="262" t="s">
        <v>4</v>
      </c>
      <c r="B25" s="152"/>
      <c r="C25" s="293"/>
      <c r="D25" s="293"/>
      <c r="E25" s="301"/>
      <c r="F25" s="301"/>
      <c r="G25" s="301"/>
      <c r="H25" s="301"/>
      <c r="I25" s="301"/>
      <c r="J25" s="301"/>
      <c r="K25" s="301"/>
      <c r="L25" s="265"/>
    </row>
    <row r="26" spans="1:12" s="61" customFormat="1" ht="15" customHeight="1">
      <c r="A26" s="291" t="s">
        <v>87</v>
      </c>
      <c r="B26" s="293">
        <v>29187</v>
      </c>
      <c r="C26" s="293">
        <v>30927</v>
      </c>
      <c r="D26" s="293">
        <v>30739</v>
      </c>
      <c r="E26" s="159">
        <v>33157</v>
      </c>
      <c r="F26" s="159">
        <v>32427</v>
      </c>
      <c r="G26" s="159">
        <v>35637</v>
      </c>
      <c r="H26" s="159">
        <v>33962</v>
      </c>
      <c r="I26" s="159">
        <v>36340</v>
      </c>
      <c r="J26" s="159">
        <v>40523</v>
      </c>
      <c r="K26" s="159">
        <v>38319</v>
      </c>
      <c r="L26" s="196"/>
    </row>
    <row r="27" spans="1:12" s="61" customFormat="1" ht="15" customHeight="1">
      <c r="A27" s="291" t="s">
        <v>88</v>
      </c>
      <c r="B27" s="293">
        <v>21203</v>
      </c>
      <c r="C27" s="293">
        <v>23274</v>
      </c>
      <c r="D27" s="293">
        <v>23648</v>
      </c>
      <c r="E27" s="160">
        <v>25407</v>
      </c>
      <c r="F27" s="160">
        <v>26138</v>
      </c>
      <c r="G27" s="161">
        <v>23502</v>
      </c>
      <c r="H27" s="161">
        <v>28588</v>
      </c>
      <c r="I27" s="161">
        <v>28144</v>
      </c>
      <c r="J27" s="161">
        <v>30136</v>
      </c>
      <c r="K27" s="161">
        <v>31499</v>
      </c>
      <c r="L27" s="196"/>
    </row>
    <row r="28" spans="1:12" s="61" customFormat="1" ht="15" customHeight="1">
      <c r="A28" s="291"/>
      <c r="B28" s="293"/>
      <c r="C28" s="293"/>
      <c r="D28" s="293"/>
      <c r="E28" s="293"/>
      <c r="F28" s="293"/>
      <c r="G28" s="293"/>
      <c r="H28" s="293"/>
      <c r="I28" s="293"/>
      <c r="J28" s="293"/>
      <c r="K28" s="293"/>
      <c r="L28" s="196"/>
    </row>
    <row r="29" spans="1:12" s="61" customFormat="1" ht="15" customHeight="1">
      <c r="A29" s="291" t="s">
        <v>101</v>
      </c>
      <c r="B29" s="293">
        <v>14086</v>
      </c>
      <c r="C29" s="293">
        <v>13321</v>
      </c>
      <c r="D29" s="293">
        <v>13348</v>
      </c>
      <c r="E29" s="293">
        <v>14425</v>
      </c>
      <c r="F29" s="293">
        <v>15549</v>
      </c>
      <c r="G29" s="293">
        <v>17465</v>
      </c>
      <c r="H29" s="293">
        <v>20279</v>
      </c>
      <c r="I29" s="293">
        <v>23549</v>
      </c>
      <c r="J29" s="293">
        <v>24969</v>
      </c>
      <c r="K29" s="293">
        <v>27666</v>
      </c>
      <c r="L29" s="196"/>
    </row>
    <row r="30" spans="1:12" s="61" customFormat="1" ht="15" customHeight="1">
      <c r="A30" s="291"/>
      <c r="B30" s="293"/>
      <c r="C30" s="293"/>
      <c r="D30" s="293"/>
      <c r="E30" s="293"/>
      <c r="F30" s="293"/>
      <c r="G30" s="293"/>
      <c r="H30" s="293"/>
      <c r="I30" s="293"/>
      <c r="J30" s="293"/>
      <c r="K30" s="293"/>
      <c r="L30" s="196"/>
    </row>
    <row r="31" spans="1:12" s="61" customFormat="1" ht="15" customHeight="1">
      <c r="A31" s="291" t="s">
        <v>94</v>
      </c>
      <c r="B31" s="293">
        <v>179226</v>
      </c>
      <c r="C31" s="293">
        <v>188173</v>
      </c>
      <c r="D31" s="293">
        <v>195390</v>
      </c>
      <c r="E31" s="293">
        <v>202867</v>
      </c>
      <c r="F31" s="293">
        <v>208873</v>
      </c>
      <c r="G31" s="293">
        <v>219450</v>
      </c>
      <c r="H31" s="293">
        <v>221766</v>
      </c>
      <c r="I31" s="293">
        <v>227138</v>
      </c>
      <c r="J31" s="293">
        <v>236654</v>
      </c>
      <c r="K31" s="293">
        <v>241028</v>
      </c>
      <c r="L31" s="196"/>
    </row>
    <row r="32" spans="1:12" s="61" customFormat="1" ht="15" customHeight="1">
      <c r="A32" s="30" t="s">
        <v>102</v>
      </c>
      <c r="B32" s="293">
        <v>309</v>
      </c>
      <c r="C32" s="293">
        <v>300</v>
      </c>
      <c r="D32" s="293">
        <v>304</v>
      </c>
      <c r="E32" s="293">
        <v>299</v>
      </c>
      <c r="F32" s="293">
        <v>292</v>
      </c>
      <c r="G32" s="293">
        <v>295</v>
      </c>
      <c r="H32" s="293">
        <v>289</v>
      </c>
      <c r="I32" s="293">
        <v>308</v>
      </c>
      <c r="J32" s="293">
        <v>327</v>
      </c>
      <c r="K32" s="293">
        <v>332</v>
      </c>
      <c r="L32" s="196"/>
    </row>
    <row r="33" spans="1:24" s="61" customFormat="1" ht="15" customHeight="1">
      <c r="A33" s="291"/>
      <c r="B33" s="152"/>
      <c r="C33" s="293"/>
      <c r="D33" s="293"/>
      <c r="E33" s="293"/>
      <c r="F33" s="293"/>
      <c r="G33" s="293"/>
      <c r="H33" s="293"/>
      <c r="I33" s="293"/>
      <c r="J33" s="293"/>
      <c r="K33" s="293"/>
      <c r="L33" s="196"/>
    </row>
    <row r="34" spans="1:24" s="61" customFormat="1" ht="15" customHeight="1">
      <c r="A34" s="417" t="s">
        <v>105</v>
      </c>
      <c r="B34" s="419">
        <v>0.99880000000000002</v>
      </c>
      <c r="C34" s="419">
        <v>0.99890000000000001</v>
      </c>
      <c r="D34" s="419">
        <v>0.999</v>
      </c>
      <c r="E34" s="418">
        <v>0.999</v>
      </c>
      <c r="F34" s="418">
        <v>0.99909999999999999</v>
      </c>
      <c r="G34" s="418">
        <v>0.99919999999999998</v>
      </c>
      <c r="H34" s="418">
        <v>0.99919999999999998</v>
      </c>
      <c r="I34" s="418">
        <v>0.99919999999999998</v>
      </c>
      <c r="J34" s="418">
        <v>0.99929999999999997</v>
      </c>
      <c r="K34" s="418">
        <v>0.99939999999999996</v>
      </c>
      <c r="L34" s="196"/>
    </row>
    <row r="35" spans="1:24" ht="15" customHeight="1">
      <c r="A35" s="262" t="s">
        <v>5</v>
      </c>
      <c r="B35" s="152"/>
      <c r="C35" s="293"/>
      <c r="D35" s="293"/>
      <c r="G35" s="156"/>
      <c r="H35" s="156"/>
      <c r="I35" s="156"/>
      <c r="J35" s="156"/>
      <c r="K35" s="156"/>
      <c r="L35" s="265"/>
    </row>
    <row r="36" spans="1:24" s="61" customFormat="1" ht="15" customHeight="1">
      <c r="A36" s="291" t="s">
        <v>87</v>
      </c>
      <c r="B36" s="293">
        <v>7073</v>
      </c>
      <c r="C36" s="293">
        <v>7468</v>
      </c>
      <c r="D36" s="293">
        <v>7116</v>
      </c>
      <c r="E36" s="293">
        <v>8135</v>
      </c>
      <c r="F36" s="293">
        <v>8540</v>
      </c>
      <c r="G36" s="293">
        <v>9293</v>
      </c>
      <c r="H36" s="293">
        <v>9076</v>
      </c>
      <c r="I36" s="293">
        <v>8805</v>
      </c>
      <c r="J36" s="293">
        <v>16981</v>
      </c>
      <c r="K36" s="293">
        <v>15098</v>
      </c>
      <c r="L36" s="196"/>
    </row>
    <row r="37" spans="1:24" s="61" customFormat="1" ht="15" customHeight="1">
      <c r="A37" s="291" t="s">
        <v>88</v>
      </c>
      <c r="B37" s="293">
        <v>4128</v>
      </c>
      <c r="C37" s="293">
        <v>4178</v>
      </c>
      <c r="D37" s="293">
        <v>4065</v>
      </c>
      <c r="E37" s="293">
        <v>4555</v>
      </c>
      <c r="F37" s="293">
        <v>5340</v>
      </c>
      <c r="G37" s="293">
        <v>4560</v>
      </c>
      <c r="H37" s="293">
        <v>5752</v>
      </c>
      <c r="I37" s="293">
        <v>5463</v>
      </c>
      <c r="J37" s="293">
        <v>6250</v>
      </c>
      <c r="K37" s="293">
        <v>10426</v>
      </c>
      <c r="L37" s="196"/>
    </row>
    <row r="38" spans="1:24" s="61" customFormat="1" ht="15" customHeight="1">
      <c r="A38" s="291"/>
      <c r="B38" s="293"/>
      <c r="C38" s="293"/>
      <c r="D38" s="293"/>
      <c r="E38" s="293"/>
      <c r="F38" s="293"/>
      <c r="G38" s="293"/>
      <c r="H38" s="293"/>
      <c r="I38" s="293"/>
      <c r="J38" s="293"/>
      <c r="K38" s="293"/>
      <c r="L38" s="196"/>
    </row>
    <row r="39" spans="1:24" s="61" customFormat="1" ht="15" customHeight="1">
      <c r="A39" s="291" t="s">
        <v>101</v>
      </c>
      <c r="B39" s="293">
        <v>3708</v>
      </c>
      <c r="C39" s="293">
        <v>3467</v>
      </c>
      <c r="D39" s="293">
        <v>3638</v>
      </c>
      <c r="E39" s="154">
        <v>3939</v>
      </c>
      <c r="F39" s="154">
        <v>3964</v>
      </c>
      <c r="G39" s="293">
        <v>4188</v>
      </c>
      <c r="H39" s="293">
        <v>4443</v>
      </c>
      <c r="I39" s="293">
        <v>5275</v>
      </c>
      <c r="J39" s="293">
        <v>5400</v>
      </c>
      <c r="K39" s="293">
        <v>9779</v>
      </c>
      <c r="L39" s="196"/>
    </row>
    <row r="40" spans="1:24" s="61" customFormat="1" ht="15" customHeight="1">
      <c r="A40" s="291"/>
      <c r="B40" s="293"/>
      <c r="C40" s="293"/>
      <c r="D40" s="293"/>
      <c r="E40" s="154"/>
      <c r="F40" s="154"/>
      <c r="G40" s="293"/>
      <c r="H40" s="293"/>
      <c r="I40" s="293"/>
      <c r="J40" s="293"/>
      <c r="K40" s="293"/>
      <c r="L40" s="196"/>
    </row>
    <row r="41" spans="1:24" s="61" customFormat="1" ht="15" customHeight="1">
      <c r="A41" s="134" t="s">
        <v>94</v>
      </c>
      <c r="B41" s="293">
        <v>48039</v>
      </c>
      <c r="C41" s="293">
        <v>51702</v>
      </c>
      <c r="D41" s="293">
        <v>54779</v>
      </c>
      <c r="E41" s="154">
        <v>58223</v>
      </c>
      <c r="F41" s="154">
        <v>61634</v>
      </c>
      <c r="G41" s="293">
        <v>66260</v>
      </c>
      <c r="H41" s="293">
        <v>69370</v>
      </c>
      <c r="I41" s="293">
        <v>71964</v>
      </c>
      <c r="J41" s="293">
        <v>82696</v>
      </c>
      <c r="K41" s="293">
        <v>82939</v>
      </c>
      <c r="L41" s="196"/>
    </row>
    <row r="42" spans="1:24" s="61" customFormat="1" ht="15" customHeight="1">
      <c r="A42" s="11" t="s">
        <v>102</v>
      </c>
      <c r="B42" s="293">
        <v>402</v>
      </c>
      <c r="C42" s="293">
        <v>388</v>
      </c>
      <c r="D42" s="293">
        <v>381</v>
      </c>
      <c r="E42" s="154">
        <v>382</v>
      </c>
      <c r="F42" s="154">
        <v>374</v>
      </c>
      <c r="G42" s="293">
        <v>373</v>
      </c>
      <c r="H42" s="293">
        <v>388</v>
      </c>
      <c r="I42" s="293">
        <v>413</v>
      </c>
      <c r="J42" s="293">
        <v>411</v>
      </c>
      <c r="K42" s="293">
        <v>425</v>
      </c>
      <c r="L42" s="196"/>
    </row>
    <row r="43" spans="1:24" s="61" customFormat="1" ht="15" customHeight="1">
      <c r="A43" s="11"/>
      <c r="B43" s="292"/>
      <c r="C43" s="293"/>
      <c r="D43" s="293"/>
      <c r="E43" s="154"/>
      <c r="F43" s="154"/>
      <c r="G43" s="154"/>
      <c r="H43" s="154"/>
      <c r="I43" s="154"/>
      <c r="J43" s="154"/>
      <c r="K43" s="154"/>
      <c r="L43" s="196"/>
    </row>
    <row r="44" spans="1:24" s="61" customFormat="1" ht="15" customHeight="1">
      <c r="A44" s="420" t="s">
        <v>106</v>
      </c>
      <c r="B44" s="418">
        <v>0.99939999999999996</v>
      </c>
      <c r="C44" s="419">
        <v>0.99939999999999996</v>
      </c>
      <c r="D44" s="419">
        <v>0.99939999999999996</v>
      </c>
      <c r="E44" s="418">
        <v>0.99950000000000006</v>
      </c>
      <c r="F44" s="418">
        <v>0.99960000000000004</v>
      </c>
      <c r="G44" s="418">
        <v>0.99960000000000004</v>
      </c>
      <c r="H44" s="418">
        <v>0.99970000000000003</v>
      </c>
      <c r="I44" s="418">
        <v>0.99960000000000004</v>
      </c>
      <c r="J44" s="418">
        <v>0.99970000000000003</v>
      </c>
      <c r="K44" s="418">
        <v>0.99970000000000003</v>
      </c>
      <c r="L44" s="196"/>
    </row>
    <row r="45" spans="1:24" s="61" customFormat="1" ht="15" customHeight="1">
      <c r="L45" s="196"/>
    </row>
    <row r="46" spans="1:24" s="61" customFormat="1" ht="15" customHeight="1">
      <c r="A46" s="144" t="s">
        <v>95</v>
      </c>
      <c r="B46" s="134"/>
      <c r="C46" s="134"/>
      <c r="D46" s="134"/>
      <c r="L46" s="196"/>
      <c r="Q46" s="134"/>
      <c r="R46" s="152"/>
      <c r="S46" s="152"/>
      <c r="T46" s="152"/>
      <c r="U46" s="152"/>
      <c r="V46" s="152"/>
      <c r="W46" s="152"/>
      <c r="X46" s="152"/>
    </row>
    <row r="47" spans="1:24" s="61" customFormat="1" ht="15" customHeight="1">
      <c r="A47" s="62" t="s">
        <v>96</v>
      </c>
      <c r="B47" s="62"/>
      <c r="C47" s="62"/>
      <c r="D47" s="62"/>
      <c r="E47" s="62"/>
      <c r="F47" s="62"/>
      <c r="G47" s="62"/>
      <c r="H47" s="62"/>
      <c r="I47" s="62"/>
      <c r="J47" s="62"/>
      <c r="K47" s="62"/>
      <c r="L47" s="196"/>
    </row>
    <row r="48" spans="1:24" ht="28.25" customHeight="1">
      <c r="A48" s="568" t="s">
        <v>97</v>
      </c>
      <c r="B48" s="568"/>
      <c r="C48" s="568"/>
      <c r="D48" s="568"/>
      <c r="E48" s="568"/>
      <c r="F48" s="568"/>
      <c r="G48" s="568"/>
      <c r="H48" s="568"/>
      <c r="I48" s="568"/>
      <c r="J48" s="568"/>
      <c r="K48" s="568"/>
    </row>
    <row r="49" spans="1:12" ht="28.25" customHeight="1">
      <c r="A49" s="568" t="s">
        <v>98</v>
      </c>
      <c r="B49" s="568"/>
      <c r="C49" s="568"/>
      <c r="D49" s="568"/>
      <c r="E49" s="568"/>
      <c r="F49" s="568"/>
      <c r="G49" s="568"/>
      <c r="H49" s="568"/>
      <c r="I49" s="568"/>
      <c r="J49" s="568"/>
      <c r="K49" s="568"/>
    </row>
    <row r="50" spans="1:12" s="61" customFormat="1" ht="15" customHeight="1">
      <c r="A50" s="73" t="s">
        <v>99</v>
      </c>
      <c r="B50" s="73"/>
      <c r="C50" s="73"/>
      <c r="D50" s="73"/>
      <c r="E50" s="73"/>
      <c r="F50" s="73"/>
      <c r="G50" s="73"/>
      <c r="H50" s="73"/>
      <c r="I50" s="73"/>
      <c r="J50" s="73"/>
      <c r="K50" s="73"/>
      <c r="L50" s="196"/>
    </row>
    <row r="51" spans="1:12" ht="15" customHeight="1">
      <c r="A51" s="73"/>
    </row>
  </sheetData>
  <mergeCells count="2">
    <mergeCell ref="A48:K48"/>
    <mergeCell ref="A49:K49"/>
  </mergeCells>
  <pageMargins left="0.7" right="0.7" top="0.75" bottom="0.75" header="0.3" footer="0.3"/>
  <pageSetup paperSize="9" scale="5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47"/>
  <sheetViews>
    <sheetView showGridLines="0" zoomScaleNormal="100" workbookViewId="0"/>
  </sheetViews>
  <sheetFormatPr baseColWidth="10" defaultColWidth="8.6640625" defaultRowHeight="14"/>
  <cols>
    <col min="1" max="1" width="65.6640625" style="25" customWidth="1"/>
    <col min="2" max="4" width="11.6640625" style="25" customWidth="1"/>
    <col min="5" max="5" width="11.6640625" style="61" customWidth="1"/>
    <col min="6" max="6" width="16.5" style="25" customWidth="1"/>
    <col min="7" max="11" width="11.6640625" style="25" customWidth="1"/>
    <col min="12" max="14" width="16.5" style="25" customWidth="1"/>
    <col min="15" max="15" width="13.5" style="25" customWidth="1"/>
    <col min="16" max="16384" width="8.6640625" style="25"/>
  </cols>
  <sheetData>
    <row r="1" spans="1:25" ht="18" customHeight="1">
      <c r="A1" s="132" t="s">
        <v>74</v>
      </c>
      <c r="B1"/>
      <c r="C1"/>
      <c r="D1"/>
      <c r="E1"/>
      <c r="Q1" s="150"/>
      <c r="R1" s="151"/>
      <c r="S1" s="151"/>
      <c r="T1" s="151"/>
      <c r="U1" s="151"/>
      <c r="V1" s="151"/>
      <c r="W1" s="151"/>
      <c r="X1" s="151"/>
      <c r="Y1" s="134"/>
    </row>
    <row r="2" spans="1:25" ht="18" customHeight="1">
      <c r="A2" s="132" t="s">
        <v>55</v>
      </c>
      <c r="B2" s="134"/>
      <c r="C2" s="134"/>
      <c r="D2" s="134"/>
      <c r="E2" s="134"/>
      <c r="Q2" s="134"/>
      <c r="R2" s="134"/>
      <c r="S2" s="152"/>
      <c r="T2" s="152"/>
      <c r="U2" s="152"/>
      <c r="V2" s="152"/>
      <c r="W2" s="152"/>
      <c r="X2" s="152"/>
      <c r="Y2" s="152"/>
    </row>
    <row r="3" spans="1:25" ht="15" customHeight="1">
      <c r="A3" s="134"/>
      <c r="B3" s="152"/>
      <c r="C3" s="153"/>
      <c r="D3" s="153"/>
      <c r="E3" s="134"/>
      <c r="Q3" s="134"/>
      <c r="R3" s="134"/>
      <c r="S3" s="134"/>
      <c r="T3" s="134"/>
      <c r="U3" s="134"/>
      <c r="V3" s="134"/>
      <c r="W3" s="134"/>
      <c r="X3" s="134"/>
      <c r="Y3" s="134"/>
    </row>
    <row r="4" spans="1:25" ht="15" customHeight="1">
      <c r="A4" s="353"/>
      <c r="B4" s="339" t="s">
        <v>75</v>
      </c>
      <c r="C4" s="339" t="s">
        <v>76</v>
      </c>
      <c r="D4" s="339" t="s">
        <v>77</v>
      </c>
      <c r="E4" s="339" t="s">
        <v>78</v>
      </c>
      <c r="F4" s="339" t="s">
        <v>79</v>
      </c>
      <c r="G4" s="339" t="s">
        <v>80</v>
      </c>
      <c r="H4" s="339" t="s">
        <v>81</v>
      </c>
      <c r="I4" s="339" t="s">
        <v>82</v>
      </c>
      <c r="J4" s="339" t="s">
        <v>83</v>
      </c>
      <c r="K4" s="339" t="s">
        <v>84</v>
      </c>
      <c r="Q4" s="138"/>
      <c r="R4" s="138"/>
      <c r="S4" s="138"/>
      <c r="T4" s="138"/>
      <c r="U4" s="138"/>
      <c r="V4" s="138"/>
      <c r="W4" s="138"/>
      <c r="X4" s="138"/>
      <c r="Y4" s="138"/>
    </row>
    <row r="5" spans="1:25" ht="15" customHeight="1">
      <c r="A5" s="84" t="s">
        <v>85</v>
      </c>
      <c r="B5" s="302"/>
      <c r="C5" s="316"/>
      <c r="D5" s="316"/>
      <c r="E5" s="25"/>
    </row>
    <row r="6" spans="1:25" s="61" customFormat="1" ht="15" customHeight="1">
      <c r="A6" s="134" t="s">
        <v>87</v>
      </c>
      <c r="B6" s="293">
        <v>406</v>
      </c>
      <c r="C6" s="293">
        <v>404</v>
      </c>
      <c r="D6" s="293">
        <v>468</v>
      </c>
      <c r="E6" s="154">
        <v>400</v>
      </c>
      <c r="F6" s="154">
        <v>341</v>
      </c>
      <c r="G6" s="154">
        <v>351</v>
      </c>
      <c r="H6" s="154">
        <v>336</v>
      </c>
      <c r="I6" s="154">
        <v>201</v>
      </c>
      <c r="J6" s="154">
        <v>185</v>
      </c>
      <c r="K6" s="154">
        <v>152</v>
      </c>
    </row>
    <row r="7" spans="1:25" s="61" customFormat="1" ht="15" customHeight="1">
      <c r="A7" s="134" t="s">
        <v>88</v>
      </c>
      <c r="B7" s="293">
        <v>499</v>
      </c>
      <c r="C7" s="293">
        <v>511</v>
      </c>
      <c r="D7" s="293">
        <v>464</v>
      </c>
      <c r="E7" s="154">
        <v>440</v>
      </c>
      <c r="F7" s="154">
        <v>486</v>
      </c>
      <c r="G7" s="154">
        <v>291</v>
      </c>
      <c r="H7" s="154">
        <v>369</v>
      </c>
      <c r="I7" s="154">
        <v>353</v>
      </c>
      <c r="J7" s="154">
        <v>295</v>
      </c>
      <c r="K7" s="154">
        <v>335</v>
      </c>
    </row>
    <row r="8" spans="1:25" s="61" customFormat="1" ht="15" customHeight="1">
      <c r="A8" s="134"/>
      <c r="B8" s="293"/>
      <c r="C8" s="293"/>
      <c r="D8" s="293"/>
      <c r="E8" s="154"/>
      <c r="F8" s="154"/>
      <c r="G8" s="154"/>
      <c r="H8" s="154"/>
      <c r="I8" s="154"/>
      <c r="J8" s="154"/>
      <c r="K8" s="154"/>
    </row>
    <row r="9" spans="1:25" s="61" customFormat="1" ht="15" customHeight="1">
      <c r="A9" s="291" t="s">
        <v>101</v>
      </c>
      <c r="B9" s="293">
        <v>919</v>
      </c>
      <c r="C9" s="293">
        <v>889</v>
      </c>
      <c r="D9" s="293">
        <v>853</v>
      </c>
      <c r="E9" s="154">
        <v>845</v>
      </c>
      <c r="F9" s="154">
        <v>772</v>
      </c>
      <c r="G9" s="154">
        <v>833</v>
      </c>
      <c r="H9" s="154">
        <v>814</v>
      </c>
      <c r="I9" s="154">
        <v>797</v>
      </c>
      <c r="J9" s="154">
        <v>775</v>
      </c>
      <c r="K9" s="154">
        <v>751</v>
      </c>
    </row>
    <row r="10" spans="1:25" s="61" customFormat="1" ht="15" customHeight="1">
      <c r="A10" s="291"/>
      <c r="B10" s="293"/>
      <c r="C10" s="293"/>
      <c r="D10" s="293"/>
      <c r="E10" s="154"/>
      <c r="F10" s="154"/>
      <c r="G10" s="154"/>
      <c r="H10" s="154"/>
      <c r="I10" s="154"/>
      <c r="J10" s="154"/>
      <c r="K10" s="154"/>
    </row>
    <row r="11" spans="1:25" s="61" customFormat="1" ht="15" customHeight="1">
      <c r="A11" s="291" t="s">
        <v>94</v>
      </c>
      <c r="B11" s="293">
        <v>6225</v>
      </c>
      <c r="C11" s="293">
        <v>6049</v>
      </c>
      <c r="D11" s="293">
        <v>5902</v>
      </c>
      <c r="E11" s="154">
        <v>5684</v>
      </c>
      <c r="F11" s="154">
        <v>5426</v>
      </c>
      <c r="G11" s="154">
        <v>5270</v>
      </c>
      <c r="H11" s="154">
        <v>5137</v>
      </c>
      <c r="I11" s="154">
        <v>4820</v>
      </c>
      <c r="J11" s="154">
        <v>4573</v>
      </c>
      <c r="K11" s="154">
        <v>4222</v>
      </c>
    </row>
    <row r="12" spans="1:25" s="61" customFormat="1" ht="15" customHeight="1">
      <c r="A12" s="291"/>
      <c r="B12" s="152"/>
      <c r="C12" s="152"/>
      <c r="D12" s="152"/>
      <c r="E12" s="155"/>
      <c r="F12" s="155"/>
      <c r="G12" s="155"/>
      <c r="H12" s="155"/>
      <c r="I12" s="155"/>
      <c r="J12" s="155"/>
      <c r="K12" s="155"/>
    </row>
    <row r="13" spans="1:25" s="61" customFormat="1" ht="15" customHeight="1">
      <c r="A13" s="421" t="s">
        <v>107</v>
      </c>
      <c r="B13" s="415">
        <v>1.8E-3</v>
      </c>
      <c r="C13" s="422">
        <v>1.6999999999999999E-3</v>
      </c>
      <c r="D13" s="422">
        <v>1.6000000000000001E-3</v>
      </c>
      <c r="E13" s="423">
        <v>1.4E-3</v>
      </c>
      <c r="F13" s="423">
        <v>1.2999999999999999E-3</v>
      </c>
      <c r="G13" s="423">
        <v>1.1999999999999999E-3</v>
      </c>
      <c r="H13" s="423">
        <v>1.1000000000000001E-3</v>
      </c>
      <c r="I13" s="423">
        <v>1E-3</v>
      </c>
      <c r="J13" s="423">
        <v>8.9999999999999998E-4</v>
      </c>
      <c r="K13" s="423">
        <v>8.9999999999999998E-4</v>
      </c>
    </row>
    <row r="14" spans="1:25" ht="15" customHeight="1">
      <c r="A14" s="262" t="s">
        <v>3</v>
      </c>
      <c r="B14" s="152"/>
      <c r="C14" s="152"/>
      <c r="D14" s="152"/>
      <c r="E14" s="25"/>
      <c r="P14" s="300"/>
      <c r="Q14" s="300"/>
      <c r="R14" s="300"/>
      <c r="S14" s="300"/>
      <c r="T14" s="300"/>
      <c r="U14" s="300"/>
      <c r="V14" s="300"/>
      <c r="W14" s="300"/>
      <c r="X14" s="300"/>
    </row>
    <row r="15" spans="1:25" s="61" customFormat="1" ht="15" customHeight="1">
      <c r="A15" s="291" t="s">
        <v>87</v>
      </c>
      <c r="B15" s="293">
        <v>396</v>
      </c>
      <c r="C15" s="293">
        <v>398</v>
      </c>
      <c r="D15" s="293">
        <v>458</v>
      </c>
      <c r="E15" s="154">
        <v>392</v>
      </c>
      <c r="F15" s="154">
        <v>334</v>
      </c>
      <c r="G15" s="154">
        <v>348</v>
      </c>
      <c r="H15" s="154">
        <v>334</v>
      </c>
      <c r="I15" s="154">
        <v>197</v>
      </c>
      <c r="J15" s="154">
        <v>183</v>
      </c>
      <c r="K15" s="154">
        <v>151</v>
      </c>
      <c r="S15" s="134"/>
      <c r="T15" s="134"/>
      <c r="U15" s="134"/>
      <c r="V15" s="134"/>
      <c r="W15" s="134"/>
      <c r="X15" s="134"/>
    </row>
    <row r="16" spans="1:25" s="61" customFormat="1" ht="15" customHeight="1">
      <c r="A16" s="291" t="s">
        <v>88</v>
      </c>
      <c r="B16" s="293">
        <v>487</v>
      </c>
      <c r="C16" s="293">
        <v>500</v>
      </c>
      <c r="D16" s="293">
        <v>450</v>
      </c>
      <c r="E16" s="154">
        <v>424</v>
      </c>
      <c r="F16" s="154">
        <v>469</v>
      </c>
      <c r="G16" s="154">
        <v>281</v>
      </c>
      <c r="H16" s="154">
        <v>363</v>
      </c>
      <c r="I16" s="154">
        <v>346</v>
      </c>
      <c r="J16" s="154">
        <v>292</v>
      </c>
      <c r="K16" s="154">
        <v>332</v>
      </c>
      <c r="S16" s="134"/>
      <c r="T16" s="134"/>
      <c r="U16" s="134"/>
      <c r="V16" s="134"/>
      <c r="W16" s="134"/>
      <c r="X16" s="134"/>
    </row>
    <row r="17" spans="1:24" s="61" customFormat="1" ht="15" customHeight="1">
      <c r="A17" s="291"/>
      <c r="B17" s="293"/>
      <c r="C17" s="293"/>
      <c r="D17" s="293"/>
      <c r="E17" s="154"/>
      <c r="F17" s="154"/>
      <c r="G17" s="154"/>
      <c r="H17" s="154"/>
      <c r="I17" s="154"/>
      <c r="J17" s="154"/>
      <c r="K17" s="154"/>
      <c r="S17" s="134"/>
      <c r="T17" s="134"/>
      <c r="U17" s="134"/>
      <c r="V17" s="134"/>
      <c r="W17" s="134"/>
      <c r="X17" s="134"/>
    </row>
    <row r="18" spans="1:24" s="61" customFormat="1" ht="15" customHeight="1">
      <c r="A18" s="291" t="s">
        <v>101</v>
      </c>
      <c r="B18" s="293">
        <v>876</v>
      </c>
      <c r="C18" s="293">
        <v>852</v>
      </c>
      <c r="D18" s="293">
        <v>822</v>
      </c>
      <c r="E18" s="154">
        <v>814</v>
      </c>
      <c r="F18" s="154">
        <v>747</v>
      </c>
      <c r="G18" s="154">
        <v>807</v>
      </c>
      <c r="H18" s="154">
        <v>791</v>
      </c>
      <c r="I18" s="154">
        <v>775</v>
      </c>
      <c r="J18" s="154">
        <v>750</v>
      </c>
      <c r="K18" s="154">
        <v>720</v>
      </c>
      <c r="S18" s="134"/>
      <c r="T18" s="134"/>
      <c r="U18" s="134"/>
      <c r="V18" s="134"/>
      <c r="W18" s="134"/>
      <c r="X18" s="134"/>
    </row>
    <row r="19" spans="1:24" s="61" customFormat="1" ht="15" customHeight="1">
      <c r="A19" s="291"/>
      <c r="B19" s="293"/>
      <c r="C19" s="293"/>
      <c r="D19" s="293"/>
      <c r="E19" s="154"/>
      <c r="F19" s="154"/>
      <c r="G19" s="154"/>
      <c r="H19" s="154"/>
      <c r="I19" s="154"/>
      <c r="J19" s="154"/>
      <c r="K19" s="154"/>
      <c r="S19" s="134"/>
      <c r="T19" s="134"/>
      <c r="U19" s="134"/>
      <c r="V19" s="134"/>
      <c r="W19" s="134"/>
      <c r="X19" s="134"/>
    </row>
    <row r="20" spans="1:24" s="61" customFormat="1" ht="15" customHeight="1">
      <c r="A20" s="291" t="s">
        <v>94</v>
      </c>
      <c r="B20" s="293">
        <v>5981</v>
      </c>
      <c r="C20" s="293">
        <v>5812</v>
      </c>
      <c r="D20" s="293">
        <v>5668</v>
      </c>
      <c r="E20" s="154">
        <v>5455</v>
      </c>
      <c r="F20" s="154">
        <v>5206</v>
      </c>
      <c r="G20" s="154">
        <v>5061</v>
      </c>
      <c r="H20" s="154">
        <v>4929</v>
      </c>
      <c r="I20" s="154">
        <v>4622</v>
      </c>
      <c r="J20" s="154">
        <v>4383</v>
      </c>
      <c r="K20" s="154">
        <v>4046</v>
      </c>
      <c r="S20" s="134"/>
      <c r="T20" s="134"/>
      <c r="U20" s="134"/>
      <c r="V20" s="134"/>
      <c r="W20" s="134"/>
      <c r="X20" s="134"/>
    </row>
    <row r="21" spans="1:24" s="61" customFormat="1" ht="15" customHeight="1">
      <c r="A21" s="291"/>
      <c r="B21" s="152"/>
      <c r="C21" s="152"/>
      <c r="D21" s="152"/>
      <c r="E21" s="155"/>
      <c r="F21" s="155"/>
      <c r="G21" s="155"/>
      <c r="H21" s="155"/>
      <c r="I21" s="155"/>
      <c r="J21" s="155"/>
      <c r="K21" s="155"/>
      <c r="S21" s="134"/>
      <c r="T21" s="134"/>
      <c r="U21" s="134"/>
      <c r="V21" s="134"/>
      <c r="W21" s="134"/>
      <c r="X21" s="134"/>
    </row>
    <row r="22" spans="1:24" s="61" customFormat="1" ht="15" customHeight="1">
      <c r="A22" s="417" t="s">
        <v>108</v>
      </c>
      <c r="B22" s="415">
        <v>1.9E-3</v>
      </c>
      <c r="C22" s="422">
        <v>1.6999999999999999E-3</v>
      </c>
      <c r="D22" s="422">
        <v>1.6000000000000001E-3</v>
      </c>
      <c r="E22" s="423">
        <v>1.5E-3</v>
      </c>
      <c r="F22" s="423">
        <v>1.4E-3</v>
      </c>
      <c r="G22" s="423">
        <v>1.1999999999999999E-3</v>
      </c>
      <c r="H22" s="423">
        <v>1.1999999999999999E-3</v>
      </c>
      <c r="I22" s="423">
        <v>1.1000000000000001E-3</v>
      </c>
      <c r="J22" s="423">
        <v>1E-3</v>
      </c>
      <c r="K22" s="423">
        <v>8.9999999999999998E-4</v>
      </c>
      <c r="S22" s="134"/>
      <c r="T22" s="134"/>
      <c r="U22" s="134"/>
      <c r="V22" s="134"/>
      <c r="W22" s="134"/>
      <c r="X22" s="134"/>
    </row>
    <row r="23" spans="1:24" ht="15" customHeight="1">
      <c r="A23" s="262" t="s">
        <v>4</v>
      </c>
      <c r="B23" s="316"/>
      <c r="C23" s="316"/>
      <c r="D23" s="316"/>
      <c r="E23" s="25"/>
      <c r="S23" s="300"/>
      <c r="T23" s="300"/>
      <c r="U23" s="300"/>
      <c r="V23" s="300"/>
      <c r="W23" s="300"/>
      <c r="X23" s="300"/>
    </row>
    <row r="24" spans="1:24" s="61" customFormat="1" ht="15" customHeight="1">
      <c r="A24" s="291" t="s">
        <v>87</v>
      </c>
      <c r="B24" s="293">
        <v>8</v>
      </c>
      <c r="C24" s="293">
        <v>4</v>
      </c>
      <c r="D24" s="293">
        <v>6</v>
      </c>
      <c r="E24" s="293">
        <v>8</v>
      </c>
      <c r="F24" s="293">
        <v>7</v>
      </c>
      <c r="G24" s="293">
        <v>3</v>
      </c>
      <c r="H24" s="293">
        <v>2</v>
      </c>
      <c r="I24" s="293">
        <v>2</v>
      </c>
      <c r="J24" s="293">
        <v>2</v>
      </c>
      <c r="K24" s="293">
        <v>0</v>
      </c>
    </row>
    <row r="25" spans="1:24" s="61" customFormat="1" ht="15" customHeight="1">
      <c r="A25" s="291" t="s">
        <v>88</v>
      </c>
      <c r="B25" s="293">
        <v>10</v>
      </c>
      <c r="C25" s="293">
        <v>10</v>
      </c>
      <c r="D25" s="293">
        <v>12</v>
      </c>
      <c r="E25" s="293">
        <v>13</v>
      </c>
      <c r="F25" s="293">
        <v>13</v>
      </c>
      <c r="G25" s="293">
        <v>9</v>
      </c>
      <c r="H25" s="293">
        <v>6</v>
      </c>
      <c r="I25" s="293">
        <v>7</v>
      </c>
      <c r="J25" s="293">
        <v>2</v>
      </c>
      <c r="K25" s="293">
        <v>2</v>
      </c>
    </row>
    <row r="26" spans="1:24" s="61" customFormat="1" ht="15" customHeight="1">
      <c r="A26" s="291"/>
      <c r="B26" s="293"/>
      <c r="C26" s="293"/>
      <c r="D26" s="293"/>
      <c r="E26" s="293"/>
      <c r="F26" s="293"/>
      <c r="G26" s="293"/>
      <c r="H26" s="293"/>
      <c r="I26" s="293"/>
      <c r="J26" s="293"/>
      <c r="K26" s="293"/>
    </row>
    <row r="27" spans="1:24" s="61" customFormat="1" ht="15" customHeight="1">
      <c r="A27" s="291" t="s">
        <v>101</v>
      </c>
      <c r="B27" s="293">
        <v>40</v>
      </c>
      <c r="C27" s="293">
        <v>35</v>
      </c>
      <c r="D27" s="293">
        <v>29</v>
      </c>
      <c r="E27" s="293">
        <v>27</v>
      </c>
      <c r="F27" s="293">
        <v>24</v>
      </c>
      <c r="G27" s="293">
        <v>25</v>
      </c>
      <c r="H27" s="293">
        <v>22</v>
      </c>
      <c r="I27" s="293">
        <v>21</v>
      </c>
      <c r="J27" s="293">
        <v>24</v>
      </c>
      <c r="K27" s="293">
        <v>31</v>
      </c>
    </row>
    <row r="28" spans="1:24" s="61" customFormat="1" ht="15" customHeight="1">
      <c r="A28" s="291"/>
      <c r="B28" s="293"/>
      <c r="C28" s="293"/>
      <c r="D28" s="293"/>
      <c r="E28" s="293"/>
      <c r="F28" s="293"/>
      <c r="G28" s="293"/>
      <c r="H28" s="293"/>
      <c r="I28" s="293"/>
      <c r="J28" s="293"/>
      <c r="K28" s="293"/>
    </row>
    <row r="29" spans="1:24" s="61" customFormat="1" ht="15" customHeight="1">
      <c r="A29" s="291" t="s">
        <v>94</v>
      </c>
      <c r="B29" s="293">
        <v>216</v>
      </c>
      <c r="C29" s="293">
        <v>208</v>
      </c>
      <c r="D29" s="293">
        <v>203</v>
      </c>
      <c r="E29" s="293">
        <v>202</v>
      </c>
      <c r="F29" s="293">
        <v>194</v>
      </c>
      <c r="G29" s="293">
        <v>184</v>
      </c>
      <c r="H29" s="293">
        <v>184</v>
      </c>
      <c r="I29" s="293">
        <v>172</v>
      </c>
      <c r="J29" s="293">
        <v>165</v>
      </c>
      <c r="K29" s="293">
        <v>151</v>
      </c>
    </row>
    <row r="30" spans="1:24" s="61" customFormat="1" ht="15" customHeight="1">
      <c r="A30" s="291"/>
      <c r="B30" s="152"/>
      <c r="C30" s="152"/>
      <c r="D30" s="152"/>
      <c r="E30" s="152"/>
      <c r="F30" s="152"/>
      <c r="G30" s="152"/>
      <c r="H30" s="152"/>
      <c r="I30" s="152"/>
      <c r="J30" s="152"/>
      <c r="K30" s="152"/>
    </row>
    <row r="31" spans="1:24" s="61" customFormat="1" ht="15" customHeight="1">
      <c r="A31" s="421" t="s">
        <v>109</v>
      </c>
      <c r="B31" s="415">
        <v>1.1999999999999999E-3</v>
      </c>
      <c r="C31" s="422">
        <v>1.1000000000000001E-3</v>
      </c>
      <c r="D31" s="422">
        <v>1E-3</v>
      </c>
      <c r="E31" s="415">
        <v>1E-3</v>
      </c>
      <c r="F31" s="422" t="s">
        <v>110</v>
      </c>
      <c r="G31" s="415">
        <v>8.0000000000000004E-4</v>
      </c>
      <c r="H31" s="415">
        <v>8.0000000000000004E-4</v>
      </c>
      <c r="I31" s="415">
        <v>8.0000000000000004E-4</v>
      </c>
      <c r="J31" s="415">
        <v>6.9999999999999999E-4</v>
      </c>
      <c r="K31" s="415">
        <v>5.9999999999999995E-4</v>
      </c>
    </row>
    <row r="32" spans="1:24" ht="15" customHeight="1">
      <c r="A32" s="262" t="s">
        <v>5</v>
      </c>
      <c r="B32" s="316"/>
      <c r="C32" s="316"/>
      <c r="D32" s="316"/>
      <c r="E32" s="25"/>
    </row>
    <row r="33" spans="1:25" s="61" customFormat="1" ht="15" customHeight="1">
      <c r="A33" s="291" t="s">
        <v>87</v>
      </c>
      <c r="B33" s="293">
        <v>2</v>
      </c>
      <c r="C33" s="293">
        <v>2</v>
      </c>
      <c r="D33" s="293">
        <v>4</v>
      </c>
      <c r="E33" s="154">
        <v>0</v>
      </c>
      <c r="F33" s="154">
        <v>0</v>
      </c>
      <c r="G33" s="154">
        <v>0</v>
      </c>
      <c r="H33" s="154">
        <v>0</v>
      </c>
      <c r="I33" s="154">
        <v>2</v>
      </c>
      <c r="J33" s="154">
        <v>0</v>
      </c>
      <c r="K33" s="154">
        <v>1</v>
      </c>
    </row>
    <row r="34" spans="1:25" s="61" customFormat="1" ht="15" customHeight="1">
      <c r="A34" s="291" t="s">
        <v>88</v>
      </c>
      <c r="B34" s="293">
        <v>2</v>
      </c>
      <c r="C34" s="293">
        <v>1</v>
      </c>
      <c r="D34" s="293">
        <v>2</v>
      </c>
      <c r="E34" s="154">
        <v>3</v>
      </c>
      <c r="F34" s="154">
        <v>4</v>
      </c>
      <c r="G34" s="154">
        <v>1</v>
      </c>
      <c r="H34" s="154">
        <v>0</v>
      </c>
      <c r="I34" s="154">
        <v>0</v>
      </c>
      <c r="J34" s="154">
        <v>1</v>
      </c>
      <c r="K34" s="154">
        <v>1</v>
      </c>
    </row>
    <row r="35" spans="1:25" s="61" customFormat="1" ht="15" customHeight="1">
      <c r="A35" s="291"/>
      <c r="B35" s="293"/>
      <c r="C35" s="293"/>
      <c r="D35" s="293"/>
      <c r="E35" s="154"/>
      <c r="F35" s="154"/>
      <c r="G35" s="154"/>
      <c r="H35" s="154"/>
      <c r="I35" s="154"/>
      <c r="J35" s="154"/>
      <c r="K35" s="154"/>
    </row>
    <row r="36" spans="1:25" s="61" customFormat="1" ht="15" customHeight="1">
      <c r="A36" s="291" t="s">
        <v>101</v>
      </c>
      <c r="B36" s="293">
        <v>3</v>
      </c>
      <c r="C36" s="293">
        <v>2</v>
      </c>
      <c r="D36" s="293">
        <v>2</v>
      </c>
      <c r="E36" s="154">
        <v>4</v>
      </c>
      <c r="F36" s="154">
        <v>1</v>
      </c>
      <c r="G36" s="154">
        <v>1</v>
      </c>
      <c r="H36" s="154">
        <v>1</v>
      </c>
      <c r="I36" s="154">
        <v>1</v>
      </c>
      <c r="J36" s="154">
        <v>1</v>
      </c>
      <c r="K36" s="154">
        <v>0</v>
      </c>
    </row>
    <row r="37" spans="1:25" s="61" customFormat="1" ht="15" customHeight="1">
      <c r="A37" s="291"/>
      <c r="B37" s="293"/>
      <c r="C37" s="293"/>
      <c r="D37" s="293"/>
      <c r="E37" s="154"/>
      <c r="F37" s="154"/>
      <c r="G37" s="154"/>
      <c r="H37" s="154"/>
      <c r="I37" s="154"/>
      <c r="J37" s="154"/>
      <c r="K37" s="154"/>
    </row>
    <row r="38" spans="1:25" s="61" customFormat="1" ht="15" customHeight="1">
      <c r="A38" s="134" t="s">
        <v>94</v>
      </c>
      <c r="B38" s="293">
        <v>28</v>
      </c>
      <c r="C38" s="293">
        <v>29</v>
      </c>
      <c r="D38" s="293">
        <v>31</v>
      </c>
      <c r="E38" s="154">
        <v>27</v>
      </c>
      <c r="F38" s="154">
        <v>26</v>
      </c>
      <c r="G38" s="154">
        <v>25</v>
      </c>
      <c r="H38" s="154">
        <v>24</v>
      </c>
      <c r="I38" s="154">
        <v>26</v>
      </c>
      <c r="J38" s="154">
        <v>25</v>
      </c>
      <c r="K38" s="154">
        <v>25</v>
      </c>
    </row>
    <row r="39" spans="1:25" s="61" customFormat="1" ht="15" customHeight="1">
      <c r="A39" s="134"/>
      <c r="B39" s="152"/>
      <c r="C39" s="152"/>
      <c r="D39" s="152"/>
      <c r="E39" s="155"/>
      <c r="F39" s="155"/>
      <c r="G39" s="155"/>
      <c r="H39" s="155"/>
      <c r="I39" s="155"/>
      <c r="J39" s="155"/>
      <c r="K39" s="155"/>
    </row>
    <row r="40" spans="1:25" s="61" customFormat="1" ht="15" customHeight="1">
      <c r="A40" s="420" t="s">
        <v>111</v>
      </c>
      <c r="B40" s="415">
        <v>5.9999999999999995E-4</v>
      </c>
      <c r="C40" s="422">
        <v>5.9999999999999995E-4</v>
      </c>
      <c r="D40" s="422">
        <v>5.9999999999999995E-4</v>
      </c>
      <c r="E40" s="423">
        <v>5.0000000000000001E-4</v>
      </c>
      <c r="F40" s="424">
        <v>4.0000000000000002E-4</v>
      </c>
      <c r="G40" s="424">
        <v>4.0000000000000002E-4</v>
      </c>
      <c r="H40" s="424">
        <v>2.9999999999999997E-4</v>
      </c>
      <c r="I40" s="424">
        <v>4.0000000000000002E-4</v>
      </c>
      <c r="J40" s="424">
        <v>2.9999999999999997E-4</v>
      </c>
      <c r="K40" s="424">
        <v>2.9999999999999997E-4</v>
      </c>
    </row>
    <row r="41" spans="1:25" s="61" customFormat="1" ht="15" customHeight="1"/>
    <row r="42" spans="1:25" s="61" customFormat="1" ht="15" customHeight="1">
      <c r="A42" s="144" t="s">
        <v>95</v>
      </c>
      <c r="B42" s="134"/>
      <c r="C42" s="134"/>
      <c r="D42" s="134"/>
      <c r="E42" s="134"/>
      <c r="R42" s="134"/>
      <c r="S42" s="152"/>
      <c r="T42" s="152"/>
      <c r="U42" s="152"/>
      <c r="V42" s="152"/>
      <c r="W42" s="152"/>
      <c r="X42" s="152"/>
      <c r="Y42" s="152"/>
    </row>
    <row r="43" spans="1:25" s="61" customFormat="1" ht="15" customHeight="1">
      <c r="A43" s="62" t="s">
        <v>96</v>
      </c>
      <c r="B43" s="62"/>
      <c r="C43" s="62"/>
      <c r="D43" s="62"/>
      <c r="E43" s="62"/>
      <c r="F43" s="62"/>
      <c r="G43" s="62"/>
      <c r="H43" s="62"/>
      <c r="I43" s="62"/>
      <c r="J43" s="62"/>
      <c r="K43" s="62"/>
    </row>
    <row r="44" spans="1:25" ht="28.25" customHeight="1">
      <c r="A44" s="568" t="s">
        <v>97</v>
      </c>
      <c r="B44" s="568"/>
      <c r="C44" s="568"/>
      <c r="D44" s="568"/>
      <c r="E44" s="568"/>
      <c r="F44" s="568"/>
      <c r="G44" s="568"/>
      <c r="H44" s="568"/>
      <c r="I44" s="568"/>
      <c r="J44" s="568"/>
      <c r="K44" s="568"/>
    </row>
    <row r="45" spans="1:25" ht="39" customHeight="1">
      <c r="A45" s="568" t="s">
        <v>98</v>
      </c>
      <c r="B45" s="568"/>
      <c r="C45" s="568"/>
      <c r="D45" s="568"/>
      <c r="E45" s="568"/>
      <c r="F45" s="568"/>
      <c r="G45" s="568"/>
      <c r="H45" s="568"/>
      <c r="I45" s="568"/>
      <c r="J45" s="568"/>
      <c r="K45" s="568"/>
    </row>
    <row r="46" spans="1:25" s="61" customFormat="1" ht="15" customHeight="1">
      <c r="A46" s="73" t="s">
        <v>99</v>
      </c>
      <c r="B46" s="73"/>
      <c r="C46" s="73"/>
      <c r="D46" s="73"/>
      <c r="E46" s="73"/>
      <c r="F46" s="73"/>
      <c r="G46" s="73"/>
      <c r="H46" s="73"/>
      <c r="I46" s="73"/>
      <c r="J46" s="73"/>
      <c r="K46" s="73"/>
    </row>
    <row r="47" spans="1:25" ht="15" customHeight="1">
      <c r="A47" s="333" t="s">
        <v>112</v>
      </c>
    </row>
  </sheetData>
  <mergeCells count="2">
    <mergeCell ref="A44:K44"/>
    <mergeCell ref="A45:K45"/>
  </mergeCells>
  <pageMargins left="0.7" right="0.7" top="0.75" bottom="0.75" header="0.3" footer="0.3"/>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P189"/>
  <sheetViews>
    <sheetView showGridLines="0" zoomScaleNormal="100" workbookViewId="0"/>
  </sheetViews>
  <sheetFormatPr baseColWidth="10" defaultColWidth="8.6640625" defaultRowHeight="14"/>
  <cols>
    <col min="1" max="1" width="24.5" style="25" customWidth="1"/>
    <col min="2" max="2" width="5.6640625" style="25" customWidth="1"/>
    <col min="3" max="3" width="21.5" style="25" customWidth="1"/>
    <col min="4" max="4" width="5.6640625" style="25" customWidth="1"/>
    <col min="5" max="5" width="30.5" style="25" customWidth="1"/>
    <col min="6" max="6" width="5.6640625" style="25" customWidth="1"/>
    <col min="7" max="7" width="18.5" style="116" customWidth="1"/>
    <col min="8" max="8" width="5.6640625" style="25" customWidth="1"/>
    <col min="9" max="9" width="37.33203125" style="25" customWidth="1"/>
    <col min="10" max="10" width="5.6640625" style="25" customWidth="1"/>
    <col min="11" max="11" width="19.6640625" style="25" customWidth="1"/>
    <col min="12" max="16384" width="8.6640625" style="25"/>
  </cols>
  <sheetData>
    <row r="1" spans="1:12" ht="18" customHeight="1">
      <c r="A1" s="132" t="s">
        <v>74</v>
      </c>
      <c r="B1" s="132"/>
      <c r="C1" s="98"/>
      <c r="D1" s="98"/>
      <c r="E1" s="98"/>
      <c r="F1" s="98"/>
      <c r="G1" s="133"/>
      <c r="H1" s="98"/>
      <c r="I1" s="134"/>
      <c r="J1" s="134"/>
      <c r="K1" s="134"/>
      <c r="L1" s="134"/>
    </row>
    <row r="2" spans="1:12" ht="18" customHeight="1">
      <c r="A2" s="92" t="s">
        <v>113</v>
      </c>
      <c r="B2" s="92"/>
      <c r="C2" s="135"/>
      <c r="D2" s="136"/>
      <c r="E2" s="136"/>
      <c r="F2" s="136"/>
      <c r="G2" s="136"/>
      <c r="H2" s="137"/>
      <c r="I2"/>
      <c r="J2" s="136"/>
      <c r="K2" s="136"/>
      <c r="L2" s="138"/>
    </row>
    <row r="3" spans="1:12" ht="15" customHeight="1">
      <c r="A3" s="425"/>
      <c r="B3" s="425"/>
      <c r="C3" s="426"/>
      <c r="D3" s="139"/>
      <c r="E3" s="139"/>
      <c r="F3" s="139"/>
      <c r="G3" s="139"/>
      <c r="H3" s="140"/>
      <c r="I3" s="139"/>
      <c r="J3" s="139"/>
      <c r="K3" s="13"/>
      <c r="L3" s="134"/>
    </row>
    <row r="4" spans="1:12" s="306" customFormat="1" ht="18" customHeight="1">
      <c r="A4" s="303"/>
      <c r="B4" s="303"/>
      <c r="C4" s="304"/>
      <c r="D4" s="427"/>
      <c r="E4" s="428" t="s">
        <v>114</v>
      </c>
      <c r="F4" s="427"/>
      <c r="G4" s="428"/>
      <c r="H4" s="429"/>
      <c r="I4" s="428" t="s">
        <v>115</v>
      </c>
      <c r="J4" s="430"/>
      <c r="K4" s="428"/>
      <c r="L4" s="305"/>
    </row>
    <row r="5" spans="1:12" ht="28">
      <c r="A5" s="431" t="s">
        <v>116</v>
      </c>
      <c r="B5" s="142"/>
      <c r="C5" s="432" t="s">
        <v>117</v>
      </c>
      <c r="D5" s="143"/>
      <c r="E5" s="433" t="s">
        <v>118</v>
      </c>
      <c r="F5" s="143"/>
      <c r="G5" s="432" t="s">
        <v>118</v>
      </c>
      <c r="H5" s="431"/>
      <c r="I5" s="433" t="s">
        <v>101</v>
      </c>
      <c r="J5" s="433"/>
      <c r="K5" s="432" t="s">
        <v>119</v>
      </c>
      <c r="L5" s="144"/>
    </row>
    <row r="6" spans="1:12" s="61" customFormat="1" ht="15" customHeight="1">
      <c r="A6" s="145" t="s">
        <v>120</v>
      </c>
      <c r="B6" s="145"/>
      <c r="C6" s="217">
        <v>5000</v>
      </c>
      <c r="D6" s="30"/>
      <c r="E6" s="217">
        <v>62</v>
      </c>
      <c r="F6" s="30"/>
      <c r="G6" s="218">
        <v>62</v>
      </c>
      <c r="H6" s="244"/>
      <c r="I6" s="266">
        <v>9</v>
      </c>
      <c r="J6" s="244"/>
      <c r="K6" s="218">
        <v>53</v>
      </c>
    </row>
    <row r="7" spans="1:12" s="61" customFormat="1" ht="15" customHeight="1">
      <c r="A7" s="145" t="s">
        <v>121</v>
      </c>
      <c r="B7" s="145"/>
      <c r="C7" s="217">
        <v>9900</v>
      </c>
      <c r="D7" s="30"/>
      <c r="E7" s="217">
        <v>143</v>
      </c>
      <c r="F7" s="30"/>
      <c r="G7" s="218">
        <v>144</v>
      </c>
      <c r="H7" s="244"/>
      <c r="I7" s="266">
        <v>10</v>
      </c>
      <c r="J7" s="244"/>
      <c r="K7" s="218">
        <v>134</v>
      </c>
    </row>
    <row r="8" spans="1:12" s="61" customFormat="1" ht="15" customHeight="1">
      <c r="A8" s="145" t="s">
        <v>122</v>
      </c>
      <c r="B8" s="145"/>
      <c r="C8" s="217">
        <v>18000</v>
      </c>
      <c r="D8" s="30"/>
      <c r="E8" s="217">
        <v>322</v>
      </c>
      <c r="F8" s="30"/>
      <c r="G8" s="218">
        <v>313</v>
      </c>
      <c r="H8" s="244"/>
      <c r="I8" s="266">
        <v>23</v>
      </c>
      <c r="J8" s="244"/>
      <c r="K8" s="218">
        <v>290</v>
      </c>
    </row>
    <row r="9" spans="1:12" s="61" customFormat="1" ht="15" customHeight="1">
      <c r="A9" s="145" t="s">
        <v>123</v>
      </c>
      <c r="B9" s="145"/>
      <c r="C9" s="217">
        <v>36600</v>
      </c>
      <c r="D9" s="30"/>
      <c r="E9" s="217">
        <v>913</v>
      </c>
      <c r="F9" s="30"/>
      <c r="G9" s="218">
        <v>887</v>
      </c>
      <c r="H9" s="244"/>
      <c r="I9" s="266">
        <v>107</v>
      </c>
      <c r="J9" s="244"/>
      <c r="K9" s="218">
        <v>780</v>
      </c>
    </row>
    <row r="10" spans="1:12" s="61" customFormat="1" ht="15" customHeight="1">
      <c r="A10" s="145"/>
      <c r="B10" s="145"/>
      <c r="C10" s="217"/>
      <c r="D10" s="30"/>
      <c r="E10" s="217"/>
      <c r="F10" s="30"/>
      <c r="G10" s="267"/>
      <c r="H10" s="244"/>
      <c r="I10" s="30"/>
      <c r="J10" s="244"/>
      <c r="K10" s="30"/>
    </row>
    <row r="11" spans="1:12" s="61" customFormat="1" ht="15" customHeight="1">
      <c r="A11" s="145" t="s">
        <v>124</v>
      </c>
      <c r="B11" s="145"/>
      <c r="C11" s="217">
        <v>45000</v>
      </c>
      <c r="D11" s="30"/>
      <c r="E11" s="217">
        <v>1317</v>
      </c>
      <c r="F11" s="30"/>
      <c r="G11" s="218">
        <v>1299</v>
      </c>
      <c r="H11" s="244"/>
      <c r="I11" s="266">
        <v>179</v>
      </c>
      <c r="J11" s="244"/>
      <c r="K11" s="218">
        <v>1120</v>
      </c>
    </row>
    <row r="12" spans="1:12" s="61" customFormat="1" ht="15" customHeight="1">
      <c r="A12" s="145" t="s">
        <v>125</v>
      </c>
      <c r="B12" s="145"/>
      <c r="C12" s="217">
        <v>58900</v>
      </c>
      <c r="D12" s="30"/>
      <c r="E12" s="217">
        <v>1712</v>
      </c>
      <c r="F12" s="30"/>
      <c r="G12" s="218">
        <v>1651</v>
      </c>
      <c r="H12" s="244"/>
      <c r="I12" s="266">
        <v>204</v>
      </c>
      <c r="J12" s="244"/>
      <c r="K12" s="218">
        <v>1447</v>
      </c>
    </row>
    <row r="13" spans="1:12" s="61" customFormat="1" ht="15" customHeight="1">
      <c r="A13" s="145" t="s">
        <v>126</v>
      </c>
      <c r="B13" s="145"/>
      <c r="C13" s="217">
        <v>87300</v>
      </c>
      <c r="D13" s="30"/>
      <c r="E13" s="217">
        <v>3307</v>
      </c>
      <c r="F13" s="30"/>
      <c r="G13" s="218">
        <v>3227</v>
      </c>
      <c r="H13" s="244"/>
      <c r="I13" s="266">
        <v>371</v>
      </c>
      <c r="J13" s="244"/>
      <c r="K13" s="218">
        <v>2856</v>
      </c>
    </row>
    <row r="14" spans="1:12" s="61" customFormat="1" ht="15" customHeight="1">
      <c r="A14" s="145" t="s">
        <v>127</v>
      </c>
      <c r="B14" s="145"/>
      <c r="C14" s="217">
        <v>119100</v>
      </c>
      <c r="D14" s="30"/>
      <c r="E14" s="217">
        <v>4785</v>
      </c>
      <c r="F14" s="30"/>
      <c r="G14" s="218">
        <v>4645</v>
      </c>
      <c r="H14" s="244"/>
      <c r="I14" s="266">
        <v>565</v>
      </c>
      <c r="J14" s="244"/>
      <c r="K14" s="218">
        <v>4080</v>
      </c>
    </row>
    <row r="15" spans="1:12" s="61" customFormat="1" ht="15" customHeight="1">
      <c r="A15" s="145" t="s">
        <v>128</v>
      </c>
      <c r="B15" s="145"/>
      <c r="C15" s="217">
        <v>124100</v>
      </c>
      <c r="D15" s="30"/>
      <c r="E15" s="217">
        <v>6321</v>
      </c>
      <c r="F15" s="30"/>
      <c r="G15" s="218">
        <v>6140</v>
      </c>
      <c r="H15" s="244"/>
      <c r="I15" s="266">
        <v>719</v>
      </c>
      <c r="J15" s="244"/>
      <c r="K15" s="218">
        <v>5421</v>
      </c>
    </row>
    <row r="16" spans="1:12" s="61" customFormat="1" ht="15" customHeight="1">
      <c r="A16" s="145"/>
      <c r="B16" s="145"/>
      <c r="C16" s="217"/>
      <c r="D16" s="30"/>
      <c r="E16" s="217"/>
      <c r="F16" s="30"/>
      <c r="G16" s="267"/>
      <c r="H16" s="244"/>
      <c r="I16" s="30"/>
      <c r="J16" s="244"/>
      <c r="K16" s="30"/>
    </row>
    <row r="17" spans="1:11" s="61" customFormat="1" ht="15" customHeight="1">
      <c r="A17" s="145" t="s">
        <v>129</v>
      </c>
      <c r="B17" s="145"/>
      <c r="C17" s="217">
        <v>176200</v>
      </c>
      <c r="D17" s="30"/>
      <c r="E17" s="217">
        <v>11906</v>
      </c>
      <c r="F17" s="30"/>
      <c r="G17" s="218">
        <v>11565</v>
      </c>
      <c r="H17" s="244"/>
      <c r="I17" s="266">
        <v>1101</v>
      </c>
      <c r="J17" s="244"/>
      <c r="K17" s="218">
        <v>10464</v>
      </c>
    </row>
    <row r="18" spans="1:11" s="61" customFormat="1" ht="15" customHeight="1">
      <c r="A18" s="145" t="s">
        <v>130</v>
      </c>
      <c r="B18" s="145"/>
      <c r="C18" s="217">
        <v>335000</v>
      </c>
      <c r="D18" s="30"/>
      <c r="E18" s="217">
        <v>22765</v>
      </c>
      <c r="F18" s="30"/>
      <c r="G18" s="218">
        <v>22115</v>
      </c>
      <c r="H18" s="244"/>
      <c r="I18" s="266">
        <v>2109</v>
      </c>
      <c r="J18" s="244"/>
      <c r="K18" s="218">
        <v>20006</v>
      </c>
    </row>
    <row r="19" spans="1:11" s="61" customFormat="1" ht="15" customHeight="1">
      <c r="A19" s="145" t="s">
        <v>131</v>
      </c>
      <c r="B19" s="145"/>
      <c r="C19" s="217">
        <v>521000</v>
      </c>
      <c r="D19" s="30"/>
      <c r="E19" s="217">
        <v>40333</v>
      </c>
      <c r="F19" s="30"/>
      <c r="G19" s="218">
        <v>39224</v>
      </c>
      <c r="H19" s="244"/>
      <c r="I19" s="266">
        <v>4678</v>
      </c>
      <c r="J19" s="244"/>
      <c r="K19" s="218">
        <v>34546</v>
      </c>
    </row>
    <row r="20" spans="1:11" s="61" customFormat="1" ht="15" customHeight="1">
      <c r="A20" s="146" t="s">
        <v>132</v>
      </c>
      <c r="B20" s="146"/>
      <c r="C20" s="217">
        <v>1032200</v>
      </c>
      <c r="D20" s="30"/>
      <c r="E20" s="217">
        <v>93129</v>
      </c>
      <c r="F20" s="30"/>
      <c r="G20" s="218">
        <v>90357</v>
      </c>
      <c r="H20" s="244"/>
      <c r="I20" s="266">
        <v>11153</v>
      </c>
      <c r="J20" s="244"/>
      <c r="K20" s="218">
        <v>79204</v>
      </c>
    </row>
    <row r="21" spans="1:11" s="61" customFormat="1" ht="15" customHeight="1">
      <c r="A21" s="146" t="s">
        <v>133</v>
      </c>
      <c r="B21" s="146"/>
      <c r="C21" s="217">
        <v>1519700</v>
      </c>
      <c r="D21" s="30"/>
      <c r="E21" s="217">
        <v>187485</v>
      </c>
      <c r="F21" s="30"/>
      <c r="G21" s="218">
        <v>179879</v>
      </c>
      <c r="H21" s="244"/>
      <c r="I21" s="266">
        <v>11635</v>
      </c>
      <c r="J21" s="244"/>
      <c r="K21" s="218">
        <v>168244</v>
      </c>
    </row>
    <row r="22" spans="1:11" s="61" customFormat="1" ht="15" customHeight="1">
      <c r="A22" s="146"/>
      <c r="B22" s="146"/>
      <c r="C22" s="217"/>
      <c r="D22" s="30"/>
      <c r="E22" s="217"/>
      <c r="F22" s="30"/>
      <c r="G22" s="267"/>
      <c r="H22" s="244"/>
      <c r="I22" s="30"/>
      <c r="J22" s="244"/>
      <c r="K22" s="30"/>
    </row>
    <row r="23" spans="1:11" s="61" customFormat="1" ht="15" customHeight="1">
      <c r="A23" s="147" t="s">
        <v>134</v>
      </c>
      <c r="B23" s="147"/>
      <c r="C23" s="217">
        <v>3379727.9999999995</v>
      </c>
      <c r="D23" s="30"/>
      <c r="E23" s="217">
        <v>617776</v>
      </c>
      <c r="F23" s="30"/>
      <c r="G23" s="218">
        <v>588519</v>
      </c>
      <c r="H23" s="244"/>
      <c r="I23" s="266">
        <v>38786</v>
      </c>
      <c r="J23" s="244"/>
      <c r="K23" s="218">
        <v>549733</v>
      </c>
    </row>
    <row r="24" spans="1:11" s="61" customFormat="1" ht="15" customHeight="1">
      <c r="A24" s="147" t="s">
        <v>135</v>
      </c>
      <c r="B24" s="147"/>
      <c r="C24" s="217">
        <v>5602571</v>
      </c>
      <c r="D24" s="30"/>
      <c r="E24" s="217">
        <v>1967749</v>
      </c>
      <c r="F24" s="30"/>
      <c r="G24" s="218">
        <v>1831391</v>
      </c>
      <c r="H24" s="244"/>
      <c r="I24" s="266">
        <v>257539</v>
      </c>
      <c r="J24" s="244"/>
      <c r="K24" s="218">
        <v>1573852</v>
      </c>
    </row>
    <row r="25" spans="1:11" s="61" customFormat="1" ht="15" customHeight="1">
      <c r="A25" s="147"/>
      <c r="B25" s="147"/>
      <c r="C25" s="217"/>
      <c r="D25" s="30"/>
      <c r="E25" s="217"/>
      <c r="F25" s="30"/>
      <c r="G25" s="267"/>
      <c r="H25" s="244"/>
      <c r="I25" s="30"/>
      <c r="J25" s="244"/>
      <c r="K25" s="30"/>
    </row>
    <row r="26" spans="1:11" s="61" customFormat="1" ht="15" customHeight="1">
      <c r="A26" s="147">
        <v>2020</v>
      </c>
      <c r="B26" s="147"/>
      <c r="C26" s="217">
        <v>768770</v>
      </c>
      <c r="D26" s="30"/>
      <c r="E26" s="217">
        <v>368379</v>
      </c>
      <c r="F26" s="30"/>
      <c r="G26" s="218">
        <v>327727</v>
      </c>
      <c r="H26" s="244"/>
      <c r="I26" s="266">
        <v>37694</v>
      </c>
      <c r="J26" s="245"/>
      <c r="K26" s="218">
        <v>290033</v>
      </c>
    </row>
    <row r="27" spans="1:11" s="61" customFormat="1" ht="15" customHeight="1">
      <c r="A27" s="147">
        <v>2021</v>
      </c>
      <c r="B27" s="147"/>
      <c r="C27" s="217">
        <v>759365</v>
      </c>
      <c r="D27" s="30"/>
      <c r="E27" s="217">
        <v>407650</v>
      </c>
      <c r="F27" s="30"/>
      <c r="G27" s="218">
        <v>351204</v>
      </c>
      <c r="H27" s="244"/>
      <c r="I27" s="266">
        <v>29162</v>
      </c>
      <c r="J27" s="245"/>
      <c r="K27" s="218">
        <v>322042</v>
      </c>
    </row>
    <row r="28" spans="1:11" s="61" customFormat="1" ht="15" customHeight="1">
      <c r="A28" s="147">
        <v>2022</v>
      </c>
      <c r="B28" s="147"/>
      <c r="C28" s="217">
        <v>784118</v>
      </c>
      <c r="D28" s="30"/>
      <c r="E28" s="217">
        <v>523886</v>
      </c>
      <c r="F28" s="30"/>
      <c r="G28" s="218">
        <v>393020</v>
      </c>
      <c r="H28" s="244"/>
      <c r="I28" s="266">
        <v>26296</v>
      </c>
      <c r="J28" s="245"/>
      <c r="K28" s="218">
        <v>366724</v>
      </c>
    </row>
    <row r="29" spans="1:11" s="61" customFormat="1" ht="15" customHeight="1">
      <c r="A29" s="147">
        <v>2023</v>
      </c>
      <c r="B29" s="147"/>
      <c r="C29" s="217">
        <v>868035</v>
      </c>
      <c r="D29" s="30"/>
      <c r="E29" s="217">
        <v>846084</v>
      </c>
      <c r="F29" s="30"/>
      <c r="G29" s="218">
        <v>567063</v>
      </c>
      <c r="H29" s="244"/>
      <c r="I29" s="266">
        <v>81043</v>
      </c>
      <c r="J29" s="245"/>
      <c r="K29" s="218">
        <v>486020</v>
      </c>
    </row>
    <row r="30" spans="1:11" s="61" customFormat="1" ht="15" customHeight="1">
      <c r="A30" s="147">
        <v>2024</v>
      </c>
      <c r="B30" s="147"/>
      <c r="C30" s="217">
        <v>835469</v>
      </c>
      <c r="D30" s="30"/>
      <c r="E30" s="217">
        <v>244735</v>
      </c>
      <c r="F30" s="30"/>
      <c r="G30" s="218">
        <v>796243</v>
      </c>
      <c r="H30" s="244"/>
      <c r="I30" s="266">
        <v>50118</v>
      </c>
      <c r="J30" s="245"/>
      <c r="K30" s="218">
        <v>746125</v>
      </c>
    </row>
    <row r="31" spans="1:11" s="61" customFormat="1" ht="15" customHeight="1">
      <c r="A31" s="147" t="s">
        <v>136</v>
      </c>
      <c r="B31" s="147"/>
      <c r="C31" s="217">
        <v>211112</v>
      </c>
      <c r="D31" s="30"/>
      <c r="E31" s="217"/>
      <c r="F31" s="30"/>
      <c r="G31" s="218">
        <v>211112</v>
      </c>
      <c r="H31" s="244"/>
      <c r="I31" s="266">
        <v>1993</v>
      </c>
      <c r="J31" s="245"/>
      <c r="K31" s="218">
        <v>209119</v>
      </c>
    </row>
    <row r="32" spans="1:11" s="61" customFormat="1" ht="15" customHeight="1">
      <c r="A32" s="147"/>
      <c r="B32" s="147"/>
      <c r="C32" s="196"/>
      <c r="D32" s="30"/>
      <c r="E32" s="217"/>
      <c r="F32" s="30"/>
      <c r="G32" s="218"/>
      <c r="H32" s="244"/>
      <c r="I32" s="219"/>
      <c r="J32" s="245"/>
      <c r="K32" s="218"/>
    </row>
    <row r="33" spans="1:224" s="61" customFormat="1" ht="15" customHeight="1">
      <c r="A33" s="434" t="s">
        <v>137</v>
      </c>
      <c r="B33" s="431"/>
      <c r="C33" s="435">
        <v>17297168</v>
      </c>
      <c r="D33" s="436"/>
      <c r="E33" s="437">
        <v>5350759</v>
      </c>
      <c r="F33" s="438"/>
      <c r="G33" s="439">
        <v>5427787</v>
      </c>
      <c r="H33" s="437"/>
      <c r="I33" s="440">
        <v>555494</v>
      </c>
      <c r="J33" s="435"/>
      <c r="K33" s="441">
        <v>4872293</v>
      </c>
    </row>
    <row r="34" spans="1:224" s="61" customFormat="1" ht="15" customHeight="1">
      <c r="C34" s="280"/>
      <c r="D34" s="154"/>
      <c r="E34" s="263"/>
      <c r="F34" s="154"/>
      <c r="G34" s="154"/>
      <c r="H34" s="154"/>
      <c r="I34" s="263"/>
      <c r="J34" s="154"/>
      <c r="K34" s="154"/>
    </row>
    <row r="35" spans="1:224" s="61" customFormat="1" ht="15" customHeight="1">
      <c r="A35" s="144" t="s">
        <v>95</v>
      </c>
      <c r="B35" s="144"/>
      <c r="C35" s="134"/>
      <c r="D35" s="134"/>
      <c r="E35" s="134"/>
      <c r="F35" s="134"/>
      <c r="G35" s="307"/>
      <c r="H35" s="134"/>
      <c r="I35" s="134"/>
      <c r="J35" s="134"/>
      <c r="K35" s="134"/>
      <c r="L35" s="134"/>
      <c r="M35" s="134"/>
      <c r="N35" s="134"/>
      <c r="O35" s="134"/>
      <c r="P35" s="134"/>
      <c r="Q35" s="134"/>
      <c r="R35" s="134"/>
      <c r="S35" s="134"/>
      <c r="T35" s="134"/>
      <c r="U35" s="134"/>
      <c r="V35" s="134"/>
      <c r="W35" s="134"/>
      <c r="X35" s="134"/>
      <c r="Y35" s="134"/>
      <c r="Z35" s="134"/>
      <c r="AA35" s="134"/>
      <c r="AB35" s="134"/>
      <c r="AC35" s="134"/>
      <c r="AD35" s="134"/>
      <c r="AE35" s="134"/>
      <c r="AF35" s="134"/>
      <c r="AG35" s="134"/>
      <c r="AH35" s="134"/>
      <c r="AI35" s="134"/>
      <c r="AJ35" s="134"/>
      <c r="AK35" s="134"/>
      <c r="AL35" s="134"/>
      <c r="AM35" s="134"/>
      <c r="AN35" s="134"/>
      <c r="AO35" s="134"/>
      <c r="AP35" s="134"/>
      <c r="AQ35" s="134"/>
      <c r="AR35" s="134"/>
      <c r="AS35" s="134"/>
      <c r="AT35" s="134"/>
      <c r="AU35" s="134"/>
      <c r="AV35" s="134"/>
      <c r="AW35" s="134"/>
      <c r="AX35" s="134"/>
      <c r="AY35" s="134"/>
      <c r="AZ35" s="134"/>
      <c r="BA35" s="134"/>
      <c r="BB35" s="134"/>
      <c r="BC35" s="134"/>
      <c r="BD35" s="134"/>
      <c r="BE35" s="134"/>
      <c r="BF35" s="134"/>
      <c r="BG35" s="134"/>
      <c r="BH35" s="134"/>
      <c r="BI35" s="134"/>
      <c r="BJ35" s="134"/>
      <c r="BK35" s="134"/>
      <c r="BL35" s="134"/>
      <c r="BM35" s="134"/>
      <c r="BN35" s="134"/>
      <c r="BO35" s="134"/>
      <c r="BP35" s="134"/>
      <c r="BQ35" s="134"/>
      <c r="BR35" s="134"/>
      <c r="BS35" s="134"/>
      <c r="BT35" s="134"/>
      <c r="BU35" s="134"/>
      <c r="BV35" s="134"/>
      <c r="BW35" s="134"/>
      <c r="BX35" s="134"/>
      <c r="BY35" s="134"/>
      <c r="BZ35" s="134"/>
      <c r="CA35" s="134"/>
      <c r="CB35" s="134"/>
      <c r="CC35" s="134"/>
      <c r="CD35" s="134"/>
      <c r="CE35" s="134"/>
      <c r="CF35" s="134"/>
      <c r="CG35" s="134"/>
      <c r="CH35" s="134"/>
      <c r="CI35" s="134"/>
      <c r="CJ35" s="134"/>
      <c r="CK35" s="134"/>
      <c r="CL35" s="134"/>
      <c r="CM35" s="134"/>
      <c r="CN35" s="134"/>
      <c r="CO35" s="134"/>
      <c r="CP35" s="134"/>
      <c r="CQ35" s="134"/>
      <c r="CR35" s="134"/>
      <c r="CS35" s="134"/>
      <c r="CT35" s="134"/>
      <c r="CU35" s="134"/>
      <c r="CV35" s="134"/>
      <c r="CW35" s="134"/>
      <c r="CX35" s="134"/>
      <c r="CY35" s="134"/>
      <c r="CZ35" s="134"/>
      <c r="DA35" s="134"/>
      <c r="DB35" s="134"/>
      <c r="DC35" s="134"/>
      <c r="DD35" s="134"/>
      <c r="DE35" s="134"/>
      <c r="DF35" s="134"/>
      <c r="DG35" s="134"/>
      <c r="DH35" s="134"/>
      <c r="DI35" s="134"/>
      <c r="DJ35" s="134"/>
      <c r="DK35" s="134"/>
      <c r="DL35" s="134"/>
      <c r="DM35" s="134"/>
      <c r="DN35" s="134"/>
      <c r="DO35" s="134"/>
      <c r="DP35" s="134"/>
      <c r="DQ35" s="134"/>
      <c r="DR35" s="134"/>
      <c r="DS35" s="134"/>
      <c r="DT35" s="134"/>
      <c r="DU35" s="134"/>
      <c r="DV35" s="134"/>
      <c r="DW35" s="134"/>
      <c r="DX35" s="134"/>
      <c r="DY35" s="134"/>
      <c r="DZ35" s="134"/>
      <c r="EA35" s="134"/>
      <c r="EB35" s="134"/>
      <c r="EC35" s="134"/>
      <c r="ED35" s="134"/>
      <c r="EE35" s="134"/>
      <c r="EF35" s="134"/>
      <c r="EG35" s="134"/>
      <c r="EH35" s="134"/>
      <c r="EI35" s="134"/>
      <c r="EJ35" s="134"/>
      <c r="EK35" s="134"/>
      <c r="EL35" s="134"/>
      <c r="EM35" s="134"/>
      <c r="EN35" s="134"/>
      <c r="EO35" s="134"/>
      <c r="EP35" s="134"/>
      <c r="EQ35" s="134"/>
      <c r="ER35" s="134"/>
      <c r="ES35" s="134"/>
      <c r="ET35" s="134"/>
      <c r="EU35" s="134"/>
      <c r="EV35" s="134"/>
      <c r="EW35" s="134"/>
      <c r="EX35" s="134"/>
      <c r="EY35" s="134"/>
      <c r="EZ35" s="134"/>
      <c r="FA35" s="134"/>
      <c r="FB35" s="134"/>
      <c r="FC35" s="134"/>
      <c r="FD35" s="134"/>
      <c r="FE35" s="134"/>
      <c r="FF35" s="134"/>
      <c r="FG35" s="134"/>
      <c r="FH35" s="134"/>
      <c r="FI35" s="134"/>
      <c r="FJ35" s="134"/>
      <c r="FK35" s="134"/>
      <c r="FL35" s="134"/>
      <c r="FM35" s="134"/>
      <c r="FN35" s="134"/>
      <c r="FO35" s="134"/>
      <c r="FP35" s="134"/>
      <c r="FQ35" s="134"/>
      <c r="FR35" s="134"/>
      <c r="FS35" s="134"/>
      <c r="FT35" s="134"/>
      <c r="FU35" s="134"/>
      <c r="FV35" s="134"/>
      <c r="FW35" s="134"/>
      <c r="FX35" s="134"/>
      <c r="FY35" s="134"/>
      <c r="FZ35" s="134"/>
      <c r="GA35" s="134"/>
      <c r="GB35" s="134"/>
      <c r="GC35" s="134"/>
      <c r="GD35" s="134"/>
      <c r="GE35" s="134"/>
      <c r="GF35" s="134"/>
      <c r="GG35" s="134"/>
      <c r="GH35" s="134"/>
      <c r="GI35" s="134"/>
      <c r="GJ35" s="134"/>
      <c r="GK35" s="134"/>
      <c r="GL35" s="134"/>
      <c r="GM35" s="134"/>
      <c r="GN35" s="134"/>
      <c r="GO35" s="134"/>
      <c r="GP35" s="134"/>
      <c r="GQ35" s="134"/>
      <c r="GR35" s="134"/>
      <c r="GS35" s="134"/>
      <c r="GT35" s="134"/>
      <c r="GU35" s="134"/>
      <c r="GV35" s="134"/>
      <c r="GW35" s="134"/>
      <c r="GX35" s="134"/>
      <c r="GY35" s="134"/>
      <c r="GZ35" s="134"/>
      <c r="HA35" s="134"/>
      <c r="HB35" s="134"/>
      <c r="HC35" s="134"/>
      <c r="HD35" s="134"/>
      <c r="HE35" s="134"/>
      <c r="HF35" s="134"/>
      <c r="HG35" s="134"/>
      <c r="HH35" s="134"/>
      <c r="HI35" s="134"/>
      <c r="HJ35" s="134"/>
      <c r="HK35" s="134"/>
      <c r="HL35" s="134"/>
      <c r="HM35" s="134"/>
      <c r="HN35" s="134"/>
      <c r="HO35" s="134"/>
      <c r="HP35" s="134"/>
    </row>
    <row r="36" spans="1:224" s="61" customFormat="1" ht="15" customHeight="1">
      <c r="A36" s="62" t="s">
        <v>96</v>
      </c>
      <c r="B36" s="62"/>
      <c r="C36" s="62"/>
      <c r="D36" s="62"/>
      <c r="E36" s="62"/>
      <c r="F36" s="62"/>
      <c r="G36" s="62"/>
      <c r="H36" s="62"/>
      <c r="I36" s="62"/>
      <c r="J36" s="62"/>
      <c r="K36" s="62"/>
    </row>
    <row r="37" spans="1:224" s="61" customFormat="1" ht="15" customHeight="1">
      <c r="A37" s="141" t="s">
        <v>138</v>
      </c>
      <c r="B37" s="141"/>
      <c r="C37" s="141"/>
      <c r="D37" s="141"/>
      <c r="E37" s="141"/>
      <c r="F37" s="141"/>
      <c r="G37" s="141"/>
      <c r="H37" s="141"/>
      <c r="I37" s="141"/>
      <c r="J37" s="141"/>
      <c r="K37" s="141"/>
      <c r="L37" s="134"/>
      <c r="M37" s="134"/>
      <c r="N37" s="134"/>
      <c r="O37" s="134"/>
      <c r="P37" s="134"/>
      <c r="Q37" s="134"/>
      <c r="R37" s="134"/>
      <c r="S37" s="134"/>
      <c r="T37" s="134"/>
      <c r="U37" s="134"/>
      <c r="V37" s="134"/>
      <c r="W37" s="134"/>
      <c r="X37" s="134"/>
      <c r="Y37" s="134"/>
      <c r="Z37" s="134"/>
      <c r="AA37" s="134"/>
      <c r="AB37" s="134"/>
      <c r="AC37" s="134"/>
      <c r="AD37" s="134"/>
      <c r="AE37" s="134"/>
      <c r="AF37" s="134"/>
      <c r="AG37" s="134"/>
      <c r="AH37" s="134"/>
      <c r="AI37" s="134"/>
      <c r="AJ37" s="134"/>
      <c r="AK37" s="134"/>
      <c r="AL37" s="134"/>
      <c r="AM37" s="134"/>
      <c r="AN37" s="134"/>
      <c r="AO37" s="134"/>
      <c r="AP37" s="134"/>
      <c r="AQ37" s="134"/>
      <c r="AR37" s="134"/>
      <c r="AS37" s="134"/>
      <c r="AT37" s="134"/>
      <c r="AU37" s="134"/>
      <c r="AV37" s="134"/>
      <c r="AW37" s="134"/>
      <c r="AX37" s="134"/>
      <c r="AY37" s="134"/>
      <c r="AZ37" s="134"/>
      <c r="BA37" s="134"/>
      <c r="BB37" s="134"/>
      <c r="BC37" s="134"/>
      <c r="BD37" s="134"/>
      <c r="BE37" s="134"/>
      <c r="BF37" s="134"/>
      <c r="BG37" s="134"/>
      <c r="BH37" s="134"/>
      <c r="BI37" s="134"/>
      <c r="BJ37" s="134"/>
      <c r="BK37" s="134"/>
      <c r="BL37" s="134"/>
      <c r="BM37" s="134"/>
      <c r="BN37" s="134"/>
      <c r="BO37" s="134"/>
      <c r="BP37" s="134"/>
      <c r="BQ37" s="134"/>
      <c r="BR37" s="134"/>
      <c r="BS37" s="134"/>
      <c r="BT37" s="134"/>
      <c r="BU37" s="134"/>
      <c r="BV37" s="134"/>
      <c r="BW37" s="134"/>
      <c r="BX37" s="134"/>
      <c r="BY37" s="134"/>
      <c r="BZ37" s="134"/>
      <c r="CA37" s="134"/>
      <c r="CB37" s="134"/>
      <c r="CC37" s="134"/>
      <c r="CD37" s="134"/>
      <c r="CE37" s="134"/>
      <c r="CF37" s="134"/>
      <c r="CG37" s="134"/>
      <c r="CH37" s="134"/>
      <c r="CI37" s="134"/>
      <c r="CJ37" s="134"/>
      <c r="CK37" s="134"/>
      <c r="CL37" s="134"/>
      <c r="CM37" s="134"/>
      <c r="CN37" s="134"/>
      <c r="CO37" s="134"/>
      <c r="CP37" s="134"/>
      <c r="CQ37" s="134"/>
      <c r="CR37" s="134"/>
      <c r="CS37" s="134"/>
      <c r="CT37" s="134"/>
      <c r="CU37" s="134"/>
      <c r="CV37" s="134"/>
      <c r="CW37" s="134"/>
      <c r="CX37" s="134"/>
      <c r="CY37" s="134"/>
      <c r="CZ37" s="134"/>
      <c r="DA37" s="134"/>
      <c r="DB37" s="134"/>
      <c r="DC37" s="134"/>
      <c r="DD37" s="134"/>
      <c r="DE37" s="134"/>
      <c r="DF37" s="134"/>
      <c r="DG37" s="134"/>
      <c r="DH37" s="134"/>
      <c r="DI37" s="134"/>
      <c r="DJ37" s="134"/>
      <c r="DK37" s="134"/>
      <c r="DL37" s="134"/>
      <c r="DM37" s="134"/>
      <c r="DN37" s="134"/>
      <c r="DO37" s="134"/>
      <c r="DP37" s="134"/>
      <c r="DQ37" s="134"/>
      <c r="DR37" s="134"/>
      <c r="DS37" s="134"/>
      <c r="DT37" s="134"/>
      <c r="DU37" s="134"/>
      <c r="DV37" s="134"/>
      <c r="DW37" s="134"/>
      <c r="DX37" s="134"/>
      <c r="DY37" s="134"/>
      <c r="DZ37" s="134"/>
      <c r="EA37" s="134"/>
      <c r="EB37" s="134"/>
      <c r="EC37" s="134"/>
      <c r="ED37" s="134"/>
      <c r="EE37" s="134"/>
      <c r="EF37" s="134"/>
      <c r="EG37" s="134"/>
      <c r="EH37" s="134"/>
      <c r="EI37" s="134"/>
      <c r="EJ37" s="134"/>
      <c r="EK37" s="134"/>
      <c r="EL37" s="134"/>
      <c r="EM37" s="134"/>
      <c r="EN37" s="134"/>
      <c r="EO37" s="134"/>
      <c r="EP37" s="134"/>
      <c r="EQ37" s="134"/>
      <c r="ER37" s="134"/>
      <c r="ES37" s="134"/>
      <c r="ET37" s="134"/>
      <c r="EU37" s="134"/>
      <c r="EV37" s="134"/>
      <c r="EW37" s="134"/>
      <c r="EX37" s="134"/>
      <c r="EY37" s="134"/>
      <c r="EZ37" s="134"/>
      <c r="FA37" s="134"/>
      <c r="FB37" s="134"/>
      <c r="FC37" s="134"/>
      <c r="FD37" s="134"/>
      <c r="FE37" s="134"/>
      <c r="FF37" s="134"/>
      <c r="FG37" s="134"/>
      <c r="FH37" s="134"/>
      <c r="FI37" s="134"/>
      <c r="FJ37" s="134"/>
      <c r="FK37" s="134"/>
      <c r="FL37" s="134"/>
      <c r="FM37" s="134"/>
      <c r="FN37" s="134"/>
      <c r="FO37" s="134"/>
      <c r="FP37" s="134"/>
      <c r="FQ37" s="134"/>
      <c r="FR37" s="134"/>
      <c r="FS37" s="134"/>
      <c r="FT37" s="134"/>
      <c r="FU37" s="134"/>
      <c r="FV37" s="134"/>
      <c r="FW37" s="134"/>
      <c r="FX37" s="134"/>
      <c r="FY37" s="134"/>
      <c r="FZ37" s="134"/>
      <c r="GA37" s="134"/>
      <c r="GB37" s="134"/>
      <c r="GC37" s="134"/>
      <c r="GD37" s="134"/>
      <c r="GE37" s="134"/>
      <c r="GF37" s="134"/>
      <c r="GG37" s="134"/>
      <c r="GH37" s="134"/>
      <c r="GI37" s="134"/>
      <c r="GJ37" s="134"/>
      <c r="GK37" s="134"/>
      <c r="GL37" s="134"/>
      <c r="GM37" s="134"/>
      <c r="GN37" s="134"/>
      <c r="GO37" s="134"/>
      <c r="GP37" s="134"/>
      <c r="GQ37" s="134"/>
      <c r="GR37" s="134"/>
      <c r="GS37" s="134"/>
      <c r="GT37" s="134"/>
      <c r="GU37" s="134"/>
      <c r="GV37" s="134"/>
      <c r="GW37" s="134"/>
      <c r="GX37" s="134"/>
      <c r="GY37" s="134"/>
      <c r="GZ37" s="134"/>
      <c r="HA37" s="134"/>
      <c r="HB37" s="134"/>
      <c r="HC37" s="134"/>
      <c r="HD37" s="134"/>
      <c r="HE37" s="134"/>
      <c r="HF37" s="134"/>
      <c r="HG37" s="134"/>
      <c r="HH37" s="134"/>
      <c r="HI37" s="134"/>
      <c r="HJ37" s="134"/>
      <c r="HK37" s="134"/>
      <c r="HL37" s="134"/>
      <c r="HM37" s="134"/>
      <c r="HN37" s="134"/>
      <c r="HO37" s="134"/>
      <c r="HP37" s="134"/>
    </row>
    <row r="38" spans="1:224" s="61" customFormat="1" ht="15" customHeight="1">
      <c r="A38" s="148" t="s">
        <v>139</v>
      </c>
      <c r="B38" s="148"/>
      <c r="C38" s="148"/>
      <c r="D38" s="148"/>
      <c r="E38" s="148"/>
      <c r="F38" s="148"/>
      <c r="G38" s="148"/>
      <c r="H38" s="148"/>
      <c r="I38" s="148"/>
      <c r="J38" s="148"/>
      <c r="K38" s="148"/>
    </row>
    <row r="39" spans="1:224" s="11" customFormat="1" ht="15" customHeight="1">
      <c r="A39" s="73" t="s">
        <v>140</v>
      </c>
      <c r="B39" s="73"/>
      <c r="C39" s="73"/>
      <c r="D39" s="73"/>
      <c r="E39" s="73"/>
      <c r="F39" s="73"/>
      <c r="G39" s="73"/>
      <c r="H39" s="73"/>
      <c r="I39" s="73"/>
      <c r="J39" s="73"/>
      <c r="K39" s="73"/>
    </row>
    <row r="40" spans="1:224" ht="39" customHeight="1">
      <c r="A40" s="568" t="s">
        <v>141</v>
      </c>
      <c r="B40" s="568"/>
      <c r="C40" s="568"/>
      <c r="D40" s="568"/>
      <c r="E40" s="568"/>
      <c r="F40" s="568"/>
      <c r="G40" s="568"/>
      <c r="H40" s="568"/>
      <c r="I40" s="568"/>
      <c r="J40" s="568"/>
      <c r="K40" s="568"/>
    </row>
    <row r="41" spans="1:224" ht="15" customHeight="1">
      <c r="A41" s="73" t="s">
        <v>142</v>
      </c>
      <c r="B41" s="73"/>
      <c r="C41" s="73"/>
      <c r="D41" s="73"/>
      <c r="E41" s="73"/>
      <c r="F41" s="73"/>
      <c r="G41" s="73"/>
      <c r="H41" s="73"/>
      <c r="I41" s="73"/>
      <c r="J41" s="73"/>
      <c r="K41" s="73"/>
    </row>
    <row r="42" spans="1:224">
      <c r="A42" s="149"/>
      <c r="B42" s="149"/>
      <c r="E42" s="134"/>
    </row>
    <row r="43" spans="1:224">
      <c r="E43" s="134"/>
    </row>
    <row r="44" spans="1:224">
      <c r="E44" s="134"/>
    </row>
    <row r="45" spans="1:224">
      <c r="E45" s="134"/>
    </row>
    <row r="46" spans="1:224">
      <c r="E46" s="134"/>
    </row>
    <row r="47" spans="1:224">
      <c r="E47" s="134"/>
    </row>
    <row r="48" spans="1:224">
      <c r="E48" s="134"/>
    </row>
    <row r="49" spans="5:5">
      <c r="E49" s="134"/>
    </row>
    <row r="50" spans="5:5">
      <c r="E50" s="134"/>
    </row>
    <row r="51" spans="5:5">
      <c r="E51" s="134"/>
    </row>
    <row r="52" spans="5:5">
      <c r="E52" s="134"/>
    </row>
    <row r="53" spans="5:5">
      <c r="E53" s="134"/>
    </row>
    <row r="54" spans="5:5">
      <c r="E54" s="134"/>
    </row>
    <row r="55" spans="5:5">
      <c r="E55" s="134"/>
    </row>
    <row r="56" spans="5:5">
      <c r="E56" s="134"/>
    </row>
    <row r="57" spans="5:5">
      <c r="E57" s="134"/>
    </row>
    <row r="58" spans="5:5">
      <c r="E58" s="134"/>
    </row>
    <row r="59" spans="5:5">
      <c r="E59" s="134"/>
    </row>
    <row r="60" spans="5:5">
      <c r="E60" s="134"/>
    </row>
    <row r="61" spans="5:5">
      <c r="E61" s="134"/>
    </row>
    <row r="62" spans="5:5">
      <c r="E62" s="134"/>
    </row>
    <row r="63" spans="5:5">
      <c r="E63" s="134"/>
    </row>
    <row r="64" spans="5:5">
      <c r="E64" s="134"/>
    </row>
    <row r="65" spans="5:5">
      <c r="E65" s="134"/>
    </row>
    <row r="66" spans="5:5">
      <c r="E66" s="134"/>
    </row>
    <row r="67" spans="5:5">
      <c r="E67" s="134"/>
    </row>
    <row r="68" spans="5:5">
      <c r="E68" s="134"/>
    </row>
    <row r="69" spans="5:5">
      <c r="E69" s="134"/>
    </row>
    <row r="70" spans="5:5">
      <c r="E70" s="134"/>
    </row>
    <row r="71" spans="5:5">
      <c r="E71" s="134"/>
    </row>
    <row r="72" spans="5:5">
      <c r="E72" s="134"/>
    </row>
    <row r="73" spans="5:5">
      <c r="E73" s="134"/>
    </row>
    <row r="74" spans="5:5">
      <c r="E74" s="134"/>
    </row>
    <row r="75" spans="5:5">
      <c r="E75" s="134"/>
    </row>
    <row r="76" spans="5:5">
      <c r="E76" s="134"/>
    </row>
    <row r="77" spans="5:5">
      <c r="E77" s="134"/>
    </row>
    <row r="78" spans="5:5">
      <c r="E78" s="134"/>
    </row>
    <row r="79" spans="5:5">
      <c r="E79" s="134"/>
    </row>
    <row r="80" spans="5:5">
      <c r="E80" s="134"/>
    </row>
    <row r="81" spans="5:5">
      <c r="E81" s="134"/>
    </row>
    <row r="82" spans="5:5">
      <c r="E82" s="134"/>
    </row>
    <row r="83" spans="5:5">
      <c r="E83" s="134"/>
    </row>
    <row r="84" spans="5:5">
      <c r="E84" s="134"/>
    </row>
    <row r="85" spans="5:5">
      <c r="E85" s="134"/>
    </row>
    <row r="86" spans="5:5">
      <c r="E86" s="134"/>
    </row>
    <row r="87" spans="5:5">
      <c r="E87" s="134"/>
    </row>
    <row r="88" spans="5:5">
      <c r="E88" s="134"/>
    </row>
    <row r="89" spans="5:5">
      <c r="E89" s="134"/>
    </row>
    <row r="90" spans="5:5">
      <c r="E90" s="134"/>
    </row>
    <row r="91" spans="5:5">
      <c r="E91" s="134"/>
    </row>
    <row r="92" spans="5:5">
      <c r="E92" s="134"/>
    </row>
    <row r="93" spans="5:5">
      <c r="E93" s="134"/>
    </row>
    <row r="94" spans="5:5">
      <c r="E94" s="134"/>
    </row>
    <row r="95" spans="5:5">
      <c r="E95" s="134"/>
    </row>
    <row r="96" spans="5:5">
      <c r="E96" s="134"/>
    </row>
    <row r="97" spans="5:5">
      <c r="E97" s="134"/>
    </row>
    <row r="98" spans="5:5">
      <c r="E98" s="134"/>
    </row>
    <row r="99" spans="5:5">
      <c r="E99" s="134"/>
    </row>
    <row r="100" spans="5:5">
      <c r="E100" s="134"/>
    </row>
    <row r="101" spans="5:5">
      <c r="E101" s="134"/>
    </row>
    <row r="102" spans="5:5">
      <c r="E102" s="134"/>
    </row>
    <row r="103" spans="5:5">
      <c r="E103" s="134"/>
    </row>
    <row r="104" spans="5:5">
      <c r="E104" s="134"/>
    </row>
    <row r="105" spans="5:5">
      <c r="E105" s="134"/>
    </row>
    <row r="106" spans="5:5">
      <c r="E106" s="134"/>
    </row>
    <row r="107" spans="5:5">
      <c r="E107" s="134"/>
    </row>
    <row r="108" spans="5:5">
      <c r="E108" s="134"/>
    </row>
    <row r="109" spans="5:5">
      <c r="E109" s="134"/>
    </row>
    <row r="110" spans="5:5">
      <c r="E110" s="134"/>
    </row>
    <row r="111" spans="5:5">
      <c r="E111" s="134"/>
    </row>
    <row r="112" spans="5:5">
      <c r="E112" s="134"/>
    </row>
    <row r="113" spans="5:5">
      <c r="E113" s="134"/>
    </row>
    <row r="114" spans="5:5">
      <c r="E114" s="134"/>
    </row>
    <row r="115" spans="5:5">
      <c r="E115" s="134"/>
    </row>
    <row r="116" spans="5:5">
      <c r="E116" s="134"/>
    </row>
    <row r="117" spans="5:5">
      <c r="E117" s="134"/>
    </row>
    <row r="118" spans="5:5">
      <c r="E118" s="134"/>
    </row>
    <row r="119" spans="5:5">
      <c r="E119" s="134"/>
    </row>
    <row r="120" spans="5:5">
      <c r="E120" s="134"/>
    </row>
    <row r="121" spans="5:5">
      <c r="E121" s="134"/>
    </row>
    <row r="122" spans="5:5">
      <c r="E122" s="134"/>
    </row>
    <row r="123" spans="5:5">
      <c r="E123" s="134"/>
    </row>
    <row r="124" spans="5:5">
      <c r="E124" s="134"/>
    </row>
    <row r="125" spans="5:5">
      <c r="E125" s="134"/>
    </row>
    <row r="126" spans="5:5">
      <c r="E126" s="134"/>
    </row>
    <row r="127" spans="5:5">
      <c r="E127" s="134"/>
    </row>
    <row r="128" spans="5:5">
      <c r="E128" s="134"/>
    </row>
    <row r="129" spans="5:5">
      <c r="E129" s="134"/>
    </row>
    <row r="130" spans="5:5">
      <c r="E130" s="134"/>
    </row>
    <row r="131" spans="5:5">
      <c r="E131" s="134"/>
    </row>
    <row r="132" spans="5:5">
      <c r="E132" s="134"/>
    </row>
    <row r="133" spans="5:5">
      <c r="E133" s="134"/>
    </row>
    <row r="134" spans="5:5">
      <c r="E134" s="134"/>
    </row>
    <row r="135" spans="5:5">
      <c r="E135" s="134"/>
    </row>
    <row r="136" spans="5:5">
      <c r="E136" s="134"/>
    </row>
    <row r="137" spans="5:5">
      <c r="E137" s="134"/>
    </row>
    <row r="138" spans="5:5">
      <c r="E138" s="134"/>
    </row>
    <row r="139" spans="5:5">
      <c r="E139" s="134"/>
    </row>
    <row r="140" spans="5:5">
      <c r="E140" s="134"/>
    </row>
    <row r="141" spans="5:5">
      <c r="E141" s="134"/>
    </row>
    <row r="142" spans="5:5">
      <c r="E142" s="134"/>
    </row>
    <row r="143" spans="5:5">
      <c r="E143" s="134"/>
    </row>
    <row r="144" spans="5:5">
      <c r="E144" s="134"/>
    </row>
    <row r="145" spans="5:5">
      <c r="E145" s="134"/>
    </row>
    <row r="146" spans="5:5">
      <c r="E146" s="134"/>
    </row>
    <row r="147" spans="5:5">
      <c r="E147" s="134"/>
    </row>
    <row r="148" spans="5:5">
      <c r="E148" s="134"/>
    </row>
    <row r="149" spans="5:5">
      <c r="E149" s="134"/>
    </row>
    <row r="150" spans="5:5">
      <c r="E150" s="134"/>
    </row>
    <row r="151" spans="5:5">
      <c r="E151" s="134"/>
    </row>
    <row r="152" spans="5:5">
      <c r="E152" s="134"/>
    </row>
    <row r="153" spans="5:5">
      <c r="E153" s="134"/>
    </row>
    <row r="154" spans="5:5">
      <c r="E154" s="134"/>
    </row>
    <row r="155" spans="5:5">
      <c r="E155" s="134"/>
    </row>
    <row r="156" spans="5:5">
      <c r="E156" s="134"/>
    </row>
    <row r="157" spans="5:5">
      <c r="E157" s="134"/>
    </row>
    <row r="158" spans="5:5">
      <c r="E158" s="134"/>
    </row>
    <row r="159" spans="5:5">
      <c r="E159" s="134"/>
    </row>
    <row r="160" spans="5:5">
      <c r="E160" s="134"/>
    </row>
    <row r="161" spans="5:5">
      <c r="E161" s="134"/>
    </row>
    <row r="162" spans="5:5">
      <c r="E162" s="134"/>
    </row>
    <row r="163" spans="5:5">
      <c r="E163" s="134"/>
    </row>
    <row r="164" spans="5:5">
      <c r="E164" s="134"/>
    </row>
    <row r="165" spans="5:5">
      <c r="E165" s="134"/>
    </row>
    <row r="166" spans="5:5">
      <c r="E166" s="134"/>
    </row>
    <row r="167" spans="5:5">
      <c r="E167" s="134"/>
    </row>
    <row r="168" spans="5:5">
      <c r="E168" s="134"/>
    </row>
    <row r="169" spans="5:5">
      <c r="E169" s="134"/>
    </row>
    <row r="170" spans="5:5">
      <c r="E170" s="134"/>
    </row>
    <row r="171" spans="5:5">
      <c r="E171" s="134"/>
    </row>
    <row r="172" spans="5:5">
      <c r="E172" s="134"/>
    </row>
    <row r="173" spans="5:5">
      <c r="E173" s="134"/>
    </row>
    <row r="174" spans="5:5">
      <c r="E174" s="134"/>
    </row>
    <row r="175" spans="5:5">
      <c r="E175" s="134"/>
    </row>
    <row r="176" spans="5:5">
      <c r="E176" s="134"/>
    </row>
    <row r="177" spans="5:5">
      <c r="E177" s="134"/>
    </row>
    <row r="178" spans="5:5">
      <c r="E178" s="134"/>
    </row>
    <row r="179" spans="5:5">
      <c r="E179" s="134"/>
    </row>
    <row r="180" spans="5:5">
      <c r="E180" s="134"/>
    </row>
    <row r="181" spans="5:5">
      <c r="E181" s="134"/>
    </row>
    <row r="182" spans="5:5">
      <c r="E182" s="134"/>
    </row>
    <row r="183" spans="5:5">
      <c r="E183" s="134"/>
    </row>
    <row r="184" spans="5:5">
      <c r="E184" s="134"/>
    </row>
    <row r="185" spans="5:5">
      <c r="E185" s="134"/>
    </row>
    <row r="186" spans="5:5">
      <c r="E186" s="134"/>
    </row>
    <row r="187" spans="5:5">
      <c r="E187" s="134"/>
    </row>
    <row r="188" spans="5:5">
      <c r="E188" s="134"/>
    </row>
    <row r="189" spans="5:5">
      <c r="E189" s="134"/>
    </row>
  </sheetData>
  <mergeCells count="1">
    <mergeCell ref="A40:K40"/>
  </mergeCells>
  <phoneticPr fontId="7" type="noConversion"/>
  <pageMargins left="0.7" right="0.7" top="0.75" bottom="0.75" header="0.3" footer="0.3"/>
  <pageSetup paperSize="9" scale="5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58"/>
  <sheetViews>
    <sheetView showGridLines="0" workbookViewId="0"/>
  </sheetViews>
  <sheetFormatPr baseColWidth="10" defaultColWidth="8.6640625" defaultRowHeight="13"/>
  <cols>
    <col min="1" max="1" width="49" style="11" customWidth="1"/>
    <col min="2" max="2" width="16.5" style="11" customWidth="1"/>
    <col min="3" max="3" width="11.6640625" style="11" customWidth="1"/>
    <col min="4" max="4" width="17.5" style="11" customWidth="1"/>
    <col min="5" max="5" width="12.33203125" style="11" customWidth="1"/>
    <col min="6" max="6" width="20.6640625" style="11" customWidth="1"/>
    <col min="7" max="16384" width="8.6640625" style="11"/>
  </cols>
  <sheetData>
    <row r="1" spans="1:7" ht="18" customHeight="1">
      <c r="A1" s="68" t="s">
        <v>74</v>
      </c>
      <c r="B1" s="98"/>
      <c r="C1" s="98"/>
      <c r="D1" s="98"/>
      <c r="E1"/>
      <c r="F1"/>
      <c r="G1"/>
    </row>
    <row r="2" spans="1:7" s="12" customFormat="1" ht="18" customHeight="1">
      <c r="A2" s="68" t="s">
        <v>57</v>
      </c>
      <c r="B2" s="125"/>
      <c r="C2" s="125"/>
      <c r="D2" s="125"/>
      <c r="E2" s="125"/>
      <c r="F2" s="125"/>
    </row>
    <row r="3" spans="1:7" ht="15" customHeight="1">
      <c r="B3" s="98"/>
      <c r="C3" s="98"/>
      <c r="D3" s="98"/>
      <c r="E3" s="98"/>
      <c r="F3" s="98"/>
    </row>
    <row r="4" spans="1:7" s="26" customFormat="1" ht="15" customHeight="1">
      <c r="A4" s="442" t="s">
        <v>143</v>
      </c>
      <c r="B4" s="443" t="s">
        <v>118</v>
      </c>
      <c r="C4" s="444"/>
      <c r="D4" s="443" t="s">
        <v>101</v>
      </c>
      <c r="E4" s="445"/>
      <c r="F4" s="443" t="s">
        <v>119</v>
      </c>
    </row>
    <row r="5" spans="1:7" ht="15" customHeight="1">
      <c r="A5" s="126" t="s">
        <v>144</v>
      </c>
      <c r="B5" s="268">
        <v>13.4</v>
      </c>
      <c r="C5" s="269"/>
      <c r="D5" s="270">
        <v>2</v>
      </c>
      <c r="E5" s="269"/>
      <c r="F5" s="268">
        <v>14.7</v>
      </c>
      <c r="G5" s="26"/>
    </row>
    <row r="6" spans="1:7" ht="15" customHeight="1">
      <c r="A6" s="126" t="s">
        <v>145</v>
      </c>
      <c r="B6" s="268">
        <v>33.6</v>
      </c>
      <c r="C6" s="269"/>
      <c r="D6" s="270">
        <v>35.799999999999997</v>
      </c>
      <c r="E6" s="269"/>
      <c r="F6" s="268">
        <v>33.4</v>
      </c>
      <c r="G6" s="26"/>
    </row>
    <row r="7" spans="1:7" ht="15" customHeight="1">
      <c r="A7" s="126" t="s">
        <v>146</v>
      </c>
      <c r="B7" s="268">
        <v>22.8</v>
      </c>
      <c r="C7" s="269"/>
      <c r="D7" s="270">
        <v>37.1</v>
      </c>
      <c r="E7" s="269"/>
      <c r="F7" s="268">
        <v>21.2</v>
      </c>
      <c r="G7" s="26"/>
    </row>
    <row r="8" spans="1:7" ht="15" customHeight="1">
      <c r="A8" s="126" t="s">
        <v>147</v>
      </c>
      <c r="B8" s="268">
        <v>12.1</v>
      </c>
      <c r="C8" s="269"/>
      <c r="D8" s="270">
        <v>11.7</v>
      </c>
      <c r="E8" s="269"/>
      <c r="F8" s="268">
        <v>12.1</v>
      </c>
      <c r="G8" s="26"/>
    </row>
    <row r="9" spans="1:7" ht="15" customHeight="1">
      <c r="A9" s="126" t="s">
        <v>148</v>
      </c>
      <c r="B9" s="268">
        <v>6.4</v>
      </c>
      <c r="C9" s="269"/>
      <c r="D9" s="270">
        <v>4.5999999999999996</v>
      </c>
      <c r="E9" s="269"/>
      <c r="F9" s="268">
        <v>6.7</v>
      </c>
    </row>
    <row r="10" spans="1:7" ht="15" customHeight="1">
      <c r="A10" s="126" t="s">
        <v>149</v>
      </c>
      <c r="B10" s="268">
        <v>4.7</v>
      </c>
      <c r="C10" s="269"/>
      <c r="D10" s="270">
        <v>2.8</v>
      </c>
      <c r="E10" s="269"/>
      <c r="F10" s="268">
        <v>5</v>
      </c>
    </row>
    <row r="11" spans="1:7" ht="15" customHeight="1">
      <c r="A11" s="126" t="s">
        <v>150</v>
      </c>
      <c r="B11" s="268">
        <v>2.2999999999999998</v>
      </c>
      <c r="C11" s="269"/>
      <c r="D11" s="270">
        <v>1.3</v>
      </c>
      <c r="E11" s="269"/>
      <c r="F11" s="268">
        <v>2.4</v>
      </c>
    </row>
    <row r="12" spans="1:7" ht="15" customHeight="1">
      <c r="A12" s="126" t="s">
        <v>151</v>
      </c>
      <c r="B12" s="268">
        <v>1.2</v>
      </c>
      <c r="C12" s="269"/>
      <c r="D12" s="270">
        <v>0.9</v>
      </c>
      <c r="E12" s="269"/>
      <c r="F12" s="268">
        <v>1.2</v>
      </c>
    </row>
    <row r="13" spans="1:7" ht="15" customHeight="1">
      <c r="A13" s="126" t="s">
        <v>152</v>
      </c>
      <c r="B13" s="268">
        <v>1</v>
      </c>
      <c r="C13" s="269"/>
      <c r="D13" s="270">
        <v>1.1000000000000001</v>
      </c>
      <c r="E13" s="269"/>
      <c r="F13" s="268">
        <v>1</v>
      </c>
    </row>
    <row r="14" spans="1:7" ht="15" customHeight="1">
      <c r="A14" s="126" t="s">
        <v>153</v>
      </c>
      <c r="B14" s="268">
        <v>0.7</v>
      </c>
      <c r="C14" s="269"/>
      <c r="D14" s="270">
        <v>0.9</v>
      </c>
      <c r="E14" s="269"/>
      <c r="F14" s="268">
        <v>0.6</v>
      </c>
    </row>
    <row r="15" spans="1:7" ht="15" customHeight="1">
      <c r="A15" s="126" t="s">
        <v>154</v>
      </c>
      <c r="B15" s="268">
        <v>0.4</v>
      </c>
      <c r="C15" s="269"/>
      <c r="D15" s="270">
        <v>0.5</v>
      </c>
      <c r="E15" s="269"/>
      <c r="F15" s="268">
        <v>0.4</v>
      </c>
    </row>
    <row r="16" spans="1:7" ht="15" customHeight="1">
      <c r="A16" s="126" t="s">
        <v>155</v>
      </c>
      <c r="B16" s="268">
        <v>1.3</v>
      </c>
      <c r="C16" s="269"/>
      <c r="D16" s="270">
        <v>1.3</v>
      </c>
      <c r="E16" s="269"/>
      <c r="F16" s="268">
        <v>1.3</v>
      </c>
    </row>
    <row r="17" spans="1:7" s="26" customFormat="1" ht="15" customHeight="1">
      <c r="A17" s="446" t="s">
        <v>156</v>
      </c>
      <c r="B17" s="447">
        <v>9</v>
      </c>
      <c r="C17" s="448"/>
      <c r="D17" s="449">
        <v>8.8000000000000007</v>
      </c>
      <c r="E17" s="448"/>
      <c r="F17" s="447">
        <v>9</v>
      </c>
    </row>
    <row r="18" spans="1:7" ht="15" customHeight="1">
      <c r="A18" s="80"/>
    </row>
    <row r="19" spans="1:7" ht="15" customHeight="1">
      <c r="A19" s="80"/>
    </row>
    <row r="20" spans="1:7" s="26" customFormat="1" ht="15" customHeight="1">
      <c r="A20" s="442" t="s">
        <v>157</v>
      </c>
      <c r="B20" s="443" t="s">
        <v>118</v>
      </c>
      <c r="C20" s="444"/>
      <c r="D20" s="443" t="s">
        <v>101</v>
      </c>
      <c r="E20" s="445"/>
      <c r="F20" s="443" t="s">
        <v>119</v>
      </c>
      <c r="G20" s="256"/>
    </row>
    <row r="21" spans="1:7" ht="15" customHeight="1">
      <c r="A21" s="80" t="s">
        <v>158</v>
      </c>
      <c r="B21" s="128">
        <v>10.7</v>
      </c>
      <c r="C21" s="129"/>
      <c r="D21" s="128">
        <v>11.1</v>
      </c>
      <c r="E21" s="129"/>
      <c r="F21" s="128">
        <v>10.6</v>
      </c>
      <c r="G21" s="38"/>
    </row>
    <row r="22" spans="1:7" ht="15" customHeight="1">
      <c r="A22" s="80" t="s">
        <v>159</v>
      </c>
      <c r="B22" s="128">
        <v>10.4</v>
      </c>
      <c r="C22" s="129"/>
      <c r="D22" s="128">
        <v>10.9</v>
      </c>
      <c r="E22" s="129"/>
      <c r="F22" s="128">
        <v>10.4</v>
      </c>
      <c r="G22" s="38"/>
    </row>
    <row r="23" spans="1:7" ht="15" customHeight="1">
      <c r="A23" s="80" t="s">
        <v>160</v>
      </c>
      <c r="B23" s="128">
        <v>10</v>
      </c>
      <c r="C23" s="129"/>
      <c r="D23" s="128">
        <v>10</v>
      </c>
      <c r="E23" s="129"/>
      <c r="F23" s="128">
        <v>10</v>
      </c>
      <c r="G23" s="38"/>
    </row>
    <row r="24" spans="1:7" ht="15" customHeight="1">
      <c r="A24" s="80" t="s">
        <v>161</v>
      </c>
      <c r="B24" s="130">
        <v>9.5</v>
      </c>
      <c r="C24" s="129"/>
      <c r="D24" s="130">
        <v>10.1</v>
      </c>
      <c r="E24" s="129"/>
      <c r="F24" s="130">
        <v>9.4</v>
      </c>
      <c r="G24" s="38"/>
    </row>
    <row r="25" spans="1:7" ht="15" customHeight="1">
      <c r="A25" s="80" t="s">
        <v>162</v>
      </c>
      <c r="B25" s="130">
        <v>8.8000000000000007</v>
      </c>
      <c r="C25" s="129"/>
      <c r="D25" s="130">
        <v>9.6</v>
      </c>
      <c r="E25" s="129"/>
      <c r="F25" s="130">
        <v>8.8000000000000007</v>
      </c>
      <c r="G25" s="38"/>
    </row>
    <row r="26" spans="1:7" ht="15" customHeight="1">
      <c r="A26" s="80" t="s">
        <v>163</v>
      </c>
      <c r="B26" s="130">
        <v>8.6</v>
      </c>
      <c r="C26" s="129"/>
      <c r="D26" s="130">
        <v>9.4</v>
      </c>
      <c r="E26" s="129"/>
      <c r="F26" s="130">
        <v>8.6</v>
      </c>
      <c r="G26" s="38"/>
    </row>
    <row r="27" spans="1:7" ht="15" customHeight="1">
      <c r="A27" s="80" t="s">
        <v>164</v>
      </c>
      <c r="B27" s="130">
        <v>8.4</v>
      </c>
      <c r="C27" s="129"/>
      <c r="D27" s="130">
        <v>8.9</v>
      </c>
      <c r="E27" s="129"/>
      <c r="F27" s="130">
        <v>8.4</v>
      </c>
      <c r="G27" s="38"/>
    </row>
    <row r="28" spans="1:7" ht="15" customHeight="1">
      <c r="A28" s="80" t="s">
        <v>165</v>
      </c>
      <c r="B28" s="130">
        <v>8.1</v>
      </c>
      <c r="C28" s="129"/>
      <c r="D28" s="130">
        <v>8.6999999999999993</v>
      </c>
      <c r="E28" s="129"/>
      <c r="F28" s="130">
        <v>8.1</v>
      </c>
      <c r="G28" s="38"/>
    </row>
    <row r="29" spans="1:7" ht="15" customHeight="1">
      <c r="A29" s="80" t="s">
        <v>166</v>
      </c>
      <c r="B29" s="130">
        <v>8.6999999999999993</v>
      </c>
      <c r="C29" s="129"/>
      <c r="D29" s="130">
        <v>7.3</v>
      </c>
      <c r="E29" s="129"/>
      <c r="F29" s="130">
        <v>8.9</v>
      </c>
      <c r="G29" s="38"/>
    </row>
    <row r="30" spans="1:7" ht="15" customHeight="1">
      <c r="A30" s="80" t="s">
        <v>167</v>
      </c>
      <c r="B30" s="130">
        <v>8.4</v>
      </c>
      <c r="C30" s="129"/>
      <c r="D30" s="130">
        <v>6.8</v>
      </c>
      <c r="E30" s="129"/>
      <c r="F30" s="130">
        <v>8.8000000000000007</v>
      </c>
      <c r="G30" s="38"/>
    </row>
    <row r="31" spans="1:7" ht="15" customHeight="1">
      <c r="A31" s="80" t="s">
        <v>168</v>
      </c>
      <c r="B31" s="130">
        <v>9.1</v>
      </c>
      <c r="C31" s="129"/>
      <c r="D31" s="130">
        <v>8.6999999999999993</v>
      </c>
      <c r="E31" s="129"/>
      <c r="F31" s="130">
        <v>9.1999999999999993</v>
      </c>
      <c r="G31" s="38"/>
    </row>
    <row r="32" spans="1:7" ht="15" customHeight="1">
      <c r="A32" s="80" t="s">
        <v>169</v>
      </c>
      <c r="B32" s="130">
        <v>8.9</v>
      </c>
      <c r="C32" s="129"/>
      <c r="D32" s="130">
        <v>9.3000000000000007</v>
      </c>
      <c r="E32" s="129"/>
      <c r="F32" s="130">
        <v>8.9</v>
      </c>
      <c r="G32" s="38"/>
    </row>
    <row r="33" spans="1:7" ht="15" customHeight="1">
      <c r="A33" s="80" t="s">
        <v>170</v>
      </c>
      <c r="B33" s="130">
        <v>8.8000000000000007</v>
      </c>
      <c r="C33" s="129"/>
      <c r="D33" s="130">
        <v>9.1999999999999993</v>
      </c>
      <c r="E33" s="129"/>
      <c r="F33" s="130">
        <v>8.8000000000000007</v>
      </c>
      <c r="G33" s="38"/>
    </row>
    <row r="34" spans="1:7" ht="15" customHeight="1">
      <c r="A34" s="80" t="s">
        <v>171</v>
      </c>
      <c r="B34" s="130">
        <v>8.6999999999999993</v>
      </c>
      <c r="C34" s="129"/>
      <c r="D34" s="130">
        <v>9</v>
      </c>
      <c r="E34" s="129"/>
      <c r="F34" s="130">
        <v>8.6</v>
      </c>
      <c r="G34" s="38"/>
    </row>
    <row r="35" spans="1:7" ht="15" customHeight="1">
      <c r="A35" s="80" t="s">
        <v>172</v>
      </c>
      <c r="B35" s="130">
        <v>8.6</v>
      </c>
      <c r="C35" s="38"/>
      <c r="D35" s="130">
        <v>8.8000000000000007</v>
      </c>
      <c r="E35" s="38"/>
      <c r="F35" s="130">
        <v>8.5</v>
      </c>
      <c r="G35" s="38"/>
    </row>
    <row r="36" spans="1:7" ht="15" customHeight="1">
      <c r="A36" s="80" t="s">
        <v>173</v>
      </c>
      <c r="B36" s="130">
        <v>8.4</v>
      </c>
      <c r="C36" s="129"/>
      <c r="D36" s="128">
        <v>8.9</v>
      </c>
      <c r="E36" s="129"/>
      <c r="F36" s="130">
        <v>8.4</v>
      </c>
      <c r="G36" s="38"/>
    </row>
    <row r="37" spans="1:7" ht="15" customHeight="1">
      <c r="A37" s="80" t="s">
        <v>174</v>
      </c>
      <c r="B37" s="128">
        <v>8.4</v>
      </c>
      <c r="C37" s="129"/>
      <c r="D37" s="128">
        <v>9.6</v>
      </c>
      <c r="E37" s="129"/>
      <c r="F37" s="128">
        <v>8.3000000000000007</v>
      </c>
      <c r="G37" s="38"/>
    </row>
    <row r="38" spans="1:7" ht="15" customHeight="1">
      <c r="A38" s="80" t="s">
        <v>175</v>
      </c>
      <c r="B38" s="128">
        <v>8.3000000000000007</v>
      </c>
      <c r="C38" s="129"/>
      <c r="D38" s="128">
        <v>9.8000000000000007</v>
      </c>
      <c r="E38" s="131"/>
      <c r="F38" s="128">
        <v>8.1999999999999993</v>
      </c>
      <c r="G38" s="38"/>
    </row>
    <row r="39" spans="1:7" ht="15" customHeight="1">
      <c r="A39" s="80" t="s">
        <v>176</v>
      </c>
      <c r="B39" s="128">
        <v>8.5</v>
      </c>
      <c r="C39" s="129"/>
      <c r="D39" s="128">
        <v>9.6</v>
      </c>
      <c r="E39" s="131"/>
      <c r="F39" s="128">
        <v>8.4</v>
      </c>
      <c r="G39" s="38"/>
    </row>
    <row r="40" spans="1:7" ht="15" customHeight="1">
      <c r="A40" s="80" t="s">
        <v>177</v>
      </c>
      <c r="B40" s="227">
        <v>8.5</v>
      </c>
      <c r="C40" s="228"/>
      <c r="D40" s="227">
        <v>9.4</v>
      </c>
      <c r="E40" s="229"/>
      <c r="F40" s="227">
        <v>8.5</v>
      </c>
      <c r="G40" s="257"/>
    </row>
    <row r="41" spans="1:7" ht="15" customHeight="1">
      <c r="A41" s="80" t="s">
        <v>178</v>
      </c>
      <c r="B41" s="227">
        <v>8.6999999999999993</v>
      </c>
      <c r="C41" s="228"/>
      <c r="D41" s="227">
        <v>9.4</v>
      </c>
      <c r="E41" s="229"/>
      <c r="F41" s="227">
        <v>8.6</v>
      </c>
      <c r="G41" s="257"/>
    </row>
    <row r="42" spans="1:7" ht="15" customHeight="1">
      <c r="A42" s="80" t="s">
        <v>179</v>
      </c>
      <c r="B42" s="227">
        <v>8.5</v>
      </c>
      <c r="C42" s="228"/>
      <c r="D42" s="227">
        <v>9.8000000000000007</v>
      </c>
      <c r="E42" s="229"/>
      <c r="F42" s="227">
        <v>8.4</v>
      </c>
      <c r="G42" s="257"/>
    </row>
    <row r="43" spans="1:7" ht="15" customHeight="1">
      <c r="A43" s="80" t="s">
        <v>180</v>
      </c>
      <c r="B43" s="227">
        <v>8.6</v>
      </c>
      <c r="C43" s="228"/>
      <c r="D43" s="227">
        <v>8.6999999999999993</v>
      </c>
      <c r="E43" s="229"/>
      <c r="F43" s="227">
        <v>8.6</v>
      </c>
      <c r="G43" s="257"/>
    </row>
    <row r="44" spans="1:7" ht="15" customHeight="1">
      <c r="A44" s="80" t="s">
        <v>181</v>
      </c>
      <c r="B44" s="227">
        <v>8.6</v>
      </c>
      <c r="C44" s="228"/>
      <c r="D44" s="227">
        <v>8.4</v>
      </c>
      <c r="E44" s="229"/>
      <c r="F44" s="227">
        <v>8.6999999999999993</v>
      </c>
      <c r="G44" s="257"/>
    </row>
    <row r="45" spans="1:7" ht="15" customHeight="1">
      <c r="A45" s="80" t="s">
        <v>182</v>
      </c>
      <c r="B45" s="227">
        <v>8.6999999999999993</v>
      </c>
      <c r="C45" s="228"/>
      <c r="D45" s="227">
        <v>8.9</v>
      </c>
      <c r="E45" s="229"/>
      <c r="F45" s="227">
        <v>8.6999999999999993</v>
      </c>
      <c r="G45" s="257"/>
    </row>
    <row r="46" spans="1:7" ht="15" customHeight="1">
      <c r="A46" s="450" t="s">
        <v>143</v>
      </c>
      <c r="B46" s="451">
        <v>9</v>
      </c>
      <c r="C46" s="452"/>
      <c r="D46" s="451">
        <v>8.8000000000000007</v>
      </c>
      <c r="E46" s="452"/>
      <c r="F46" s="451">
        <v>9</v>
      </c>
      <c r="G46" s="257"/>
    </row>
    <row r="47" spans="1:7" ht="15" customHeight="1">
      <c r="B47" s="127"/>
      <c r="G47" s="38"/>
    </row>
    <row r="48" spans="1:7" ht="15" customHeight="1">
      <c r="A48" s="26" t="s">
        <v>95</v>
      </c>
    </row>
    <row r="49" spans="1:7" s="61" customFormat="1" ht="15" customHeight="1">
      <c r="A49" s="62" t="s">
        <v>96</v>
      </c>
      <c r="B49" s="62"/>
      <c r="C49" s="62"/>
      <c r="D49" s="62"/>
      <c r="E49" s="62"/>
      <c r="F49" s="62"/>
    </row>
    <row r="50" spans="1:7" ht="28.25" customHeight="1">
      <c r="A50" s="568" t="s">
        <v>183</v>
      </c>
      <c r="B50" s="568"/>
      <c r="C50" s="568"/>
      <c r="D50" s="568"/>
      <c r="E50" s="568"/>
      <c r="F50" s="568"/>
    </row>
    <row r="51" spans="1:7" ht="28.25" customHeight="1">
      <c r="A51" s="568" t="s">
        <v>184</v>
      </c>
      <c r="B51" s="568"/>
      <c r="C51" s="568"/>
      <c r="D51" s="568"/>
      <c r="E51" s="568"/>
      <c r="F51" s="568"/>
    </row>
    <row r="52" spans="1:7" ht="15" customHeight="1"/>
    <row r="53" spans="1:7" ht="15" customHeight="1">
      <c r="B53"/>
      <c r="C53"/>
      <c r="D53"/>
      <c r="E53"/>
      <c r="F53"/>
      <c r="G53"/>
    </row>
    <row r="54" spans="1:7" ht="15" customHeight="1">
      <c r="B54"/>
      <c r="C54"/>
      <c r="D54"/>
      <c r="E54"/>
      <c r="F54"/>
      <c r="G54"/>
    </row>
    <row r="55" spans="1:7" ht="15" customHeight="1">
      <c r="B55"/>
      <c r="C55"/>
      <c r="D55"/>
      <c r="E55"/>
      <c r="F55"/>
      <c r="G55"/>
    </row>
    <row r="56" spans="1:7" ht="15">
      <c r="B56"/>
      <c r="C56"/>
      <c r="D56"/>
      <c r="E56"/>
      <c r="F56"/>
      <c r="G56"/>
    </row>
    <row r="57" spans="1:7" ht="15">
      <c r="B57"/>
      <c r="C57"/>
      <c r="D57"/>
      <c r="E57"/>
      <c r="F57"/>
      <c r="G57"/>
    </row>
    <row r="58" spans="1:7" ht="15">
      <c r="B58"/>
      <c r="C58"/>
      <c r="D58"/>
      <c r="E58"/>
      <c r="F58"/>
      <c r="G58"/>
    </row>
  </sheetData>
  <mergeCells count="2">
    <mergeCell ref="A50:F50"/>
    <mergeCell ref="A51:F51"/>
  </mergeCells>
  <pageMargins left="0.7" right="0.7" top="0.75" bottom="0.75" header="0.3" footer="0.3"/>
  <pageSetup paperSize="9" scale="5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T48"/>
  <sheetViews>
    <sheetView topLeftCell="A21" workbookViewId="0">
      <selection activeCell="I42" sqref="I42"/>
    </sheetView>
  </sheetViews>
  <sheetFormatPr baseColWidth="10" defaultColWidth="9.33203125" defaultRowHeight="13"/>
  <cols>
    <col min="1" max="1" width="23" style="2" customWidth="1"/>
    <col min="2" max="7" width="18.5" style="2" customWidth="1"/>
    <col min="8" max="8" width="19" style="2" bestFit="1" customWidth="1"/>
    <col min="9" max="9" width="18.5" style="2" customWidth="1"/>
    <col min="10" max="10" width="11.33203125" style="2" bestFit="1" customWidth="1"/>
    <col min="11" max="11" width="9.33203125" style="2"/>
    <col min="12" max="12" width="10" style="2" bestFit="1" customWidth="1"/>
    <col min="13" max="24" width="9.33203125" style="2"/>
    <col min="25" max="32" width="9.33203125" style="11"/>
    <col min="33" max="33" width="9.5" style="11" customWidth="1"/>
    <col min="34" max="42" width="9.33203125" style="11"/>
    <col min="43" max="43" width="11.5" style="11" customWidth="1"/>
    <col min="44" max="46" width="9.33203125" style="11"/>
    <col min="47" max="16384" width="9.33203125" style="2"/>
  </cols>
  <sheetData>
    <row r="1" spans="1:46" ht="18">
      <c r="A1" s="6" t="s">
        <v>74</v>
      </c>
      <c r="B1" s="5"/>
      <c r="C1" s="5"/>
      <c r="D1" s="5"/>
      <c r="E1" s="5"/>
      <c r="F1" s="7"/>
      <c r="G1" s="10"/>
      <c r="H1" s="10"/>
      <c r="I1" s="5"/>
    </row>
    <row r="2" spans="1:46" s="8" customFormat="1" ht="18">
      <c r="A2" s="6" t="s">
        <v>185</v>
      </c>
      <c r="Y2" s="12"/>
      <c r="Z2" s="12"/>
      <c r="AA2" s="12"/>
      <c r="AB2" s="12"/>
      <c r="AC2" s="12"/>
      <c r="AD2" s="12"/>
      <c r="AE2" s="12"/>
      <c r="AF2" s="12"/>
      <c r="AG2" s="12"/>
      <c r="AH2" s="12"/>
      <c r="AI2" s="12"/>
      <c r="AJ2" s="12"/>
      <c r="AK2" s="12"/>
      <c r="AL2" s="12"/>
      <c r="AM2" s="12"/>
      <c r="AN2" s="12"/>
      <c r="AO2" s="12"/>
      <c r="AP2" s="12"/>
      <c r="AQ2" s="12"/>
      <c r="AR2" s="12"/>
      <c r="AS2" s="12"/>
      <c r="AT2" s="12"/>
    </row>
    <row r="4" spans="1:46" ht="17.25" customHeight="1">
      <c r="A4" s="453"/>
      <c r="B4" s="454"/>
      <c r="C4" s="453"/>
      <c r="D4" s="453"/>
      <c r="E4" s="454"/>
      <c r="F4" s="454"/>
      <c r="I4" s="454"/>
      <c r="AE4" s="13"/>
    </row>
    <row r="5" spans="1:46" ht="17.25" customHeight="1">
      <c r="A5" s="454"/>
      <c r="B5" s="454"/>
      <c r="C5" s="455"/>
      <c r="D5" s="455" t="s">
        <v>186</v>
      </c>
      <c r="E5" s="456"/>
      <c r="F5" s="456"/>
      <c r="G5" s="457"/>
      <c r="H5" s="457"/>
      <c r="I5" s="9" t="s">
        <v>187</v>
      </c>
      <c r="K5" s="33"/>
      <c r="L5" s="2" t="s">
        <v>187</v>
      </c>
    </row>
    <row r="6" spans="1:46" s="14" customFormat="1" ht="17.25" customHeight="1">
      <c r="A6" s="458" t="s">
        <v>188</v>
      </c>
      <c r="B6" s="459" t="s">
        <v>189</v>
      </c>
      <c r="C6" s="459" t="s">
        <v>190</v>
      </c>
      <c r="D6" s="459" t="s">
        <v>191</v>
      </c>
      <c r="E6" s="460" t="s">
        <v>192</v>
      </c>
      <c r="F6" s="460" t="s">
        <v>193</v>
      </c>
      <c r="G6" s="461" t="s">
        <v>194</v>
      </c>
      <c r="H6" s="340">
        <v>2020</v>
      </c>
      <c r="I6" s="341" t="s">
        <v>195</v>
      </c>
      <c r="K6" s="33"/>
      <c r="L6" s="14" t="s">
        <v>196</v>
      </c>
      <c r="Y6" s="15"/>
      <c r="Z6" s="15"/>
      <c r="AA6" s="16"/>
      <c r="AB6" s="16"/>
      <c r="AC6" s="16"/>
      <c r="AD6" s="17"/>
      <c r="AE6" s="17"/>
      <c r="AF6" s="18"/>
      <c r="AG6" s="16"/>
      <c r="AH6" s="16"/>
      <c r="AI6" s="16"/>
      <c r="AJ6" s="16"/>
      <c r="AK6" s="17"/>
      <c r="AL6" s="17"/>
      <c r="AM6" s="18"/>
      <c r="AN6" s="16"/>
      <c r="AO6" s="15"/>
      <c r="AP6" s="15"/>
      <c r="AQ6" s="19"/>
      <c r="AR6" s="15"/>
      <c r="AS6" s="15"/>
      <c r="AT6" s="15"/>
    </row>
    <row r="7" spans="1:46">
      <c r="A7" s="2" t="s">
        <v>197</v>
      </c>
      <c r="B7" s="20">
        <v>1989.1969721097516</v>
      </c>
      <c r="C7" s="20">
        <v>1487.1280745555487</v>
      </c>
      <c r="D7" s="20">
        <v>2514.3610389514479</v>
      </c>
      <c r="E7" s="20">
        <v>7521.9962231570662</v>
      </c>
      <c r="F7" s="20">
        <v>33243.989982653984</v>
      </c>
      <c r="G7" s="20">
        <v>187654.27528765396</v>
      </c>
      <c r="H7" s="58">
        <v>56743.826801576004</v>
      </c>
      <c r="I7" s="53">
        <v>291154.77438065776</v>
      </c>
      <c r="J7" s="33"/>
      <c r="AA7" s="21"/>
      <c r="AB7" s="21"/>
      <c r="AC7" s="22"/>
      <c r="AD7" s="22"/>
      <c r="AE7" s="22"/>
      <c r="AF7" s="22"/>
      <c r="AG7" s="21"/>
      <c r="AH7" s="23"/>
      <c r="AI7" s="23"/>
      <c r="AJ7" s="23"/>
      <c r="AK7" s="23"/>
      <c r="AL7" s="23"/>
      <c r="AM7" s="23"/>
      <c r="AN7" s="23"/>
    </row>
    <row r="8" spans="1:46">
      <c r="A8" s="2" t="s">
        <v>198</v>
      </c>
      <c r="B8" s="20">
        <v>1373.6605037082988</v>
      </c>
      <c r="C8" s="20">
        <v>1098.526747848596</v>
      </c>
      <c r="D8" s="20">
        <v>1911.8783618864045</v>
      </c>
      <c r="E8" s="20">
        <v>7156.4900657376074</v>
      </c>
      <c r="F8" s="20">
        <v>31296.966797938789</v>
      </c>
      <c r="G8" s="20">
        <v>189440.63642515181</v>
      </c>
      <c r="H8" s="20">
        <v>56456.643392174999</v>
      </c>
      <c r="I8" s="53">
        <v>288734.8022944465</v>
      </c>
      <c r="J8" s="33"/>
      <c r="AA8" s="21"/>
      <c r="AB8" s="21"/>
      <c r="AC8" s="22"/>
      <c r="AD8" s="22"/>
      <c r="AE8" s="22"/>
      <c r="AF8" s="22"/>
      <c r="AG8" s="21"/>
      <c r="AH8" s="23"/>
      <c r="AI8" s="23"/>
      <c r="AJ8" s="23"/>
      <c r="AK8" s="23"/>
      <c r="AL8" s="23"/>
      <c r="AM8" s="23"/>
      <c r="AN8" s="23"/>
    </row>
    <row r="9" spans="1:46">
      <c r="A9" s="2" t="s">
        <v>199</v>
      </c>
      <c r="B9" s="20">
        <v>13565.90161191456</v>
      </c>
      <c r="C9" s="20">
        <v>10182.961380194341</v>
      </c>
      <c r="D9" s="20">
        <v>32920.657612629082</v>
      </c>
      <c r="E9" s="20">
        <v>51222.073066274883</v>
      </c>
      <c r="F9" s="20">
        <v>200400.80045876006</v>
      </c>
      <c r="G9" s="20">
        <v>506052.31218739791</v>
      </c>
      <c r="H9" s="20">
        <v>55379.203538023685</v>
      </c>
      <c r="I9" s="53">
        <v>869723.90985519439</v>
      </c>
      <c r="J9" s="33"/>
      <c r="AA9" s="21"/>
      <c r="AB9" s="21"/>
      <c r="AC9" s="22"/>
      <c r="AD9" s="22"/>
      <c r="AE9" s="22"/>
      <c r="AF9" s="22"/>
      <c r="AG9" s="21"/>
      <c r="AH9" s="23"/>
      <c r="AI9" s="23"/>
      <c r="AJ9" s="23"/>
      <c r="AK9" s="23"/>
      <c r="AL9" s="23"/>
      <c r="AM9" s="23"/>
      <c r="AN9" s="23"/>
    </row>
    <row r="10" spans="1:46" ht="14">
      <c r="A10" s="2" t="s">
        <v>200</v>
      </c>
      <c r="B10" s="20">
        <v>4106.9235819933792</v>
      </c>
      <c r="C10" s="20">
        <v>2728.2423893095383</v>
      </c>
      <c r="D10" s="20">
        <v>5491.6296014478703</v>
      </c>
      <c r="E10" s="20">
        <v>16238.916422493136</v>
      </c>
      <c r="F10" s="20">
        <v>53989.476829593645</v>
      </c>
      <c r="G10" s="20">
        <v>247015.88932107759</v>
      </c>
      <c r="H10" s="56">
        <v>186.76962989016346</v>
      </c>
      <c r="I10" s="53">
        <v>329757.84777580528</v>
      </c>
      <c r="J10" s="33"/>
      <c r="AC10" s="24"/>
      <c r="AD10" s="24"/>
      <c r="AE10" s="25"/>
      <c r="AF10" s="25"/>
      <c r="AH10" s="23"/>
      <c r="AI10" s="23"/>
      <c r="AJ10" s="23"/>
      <c r="AK10" s="23"/>
      <c r="AL10" s="23"/>
      <c r="AM10" s="23"/>
      <c r="AN10" s="23"/>
    </row>
    <row r="11" spans="1:46">
      <c r="A11" s="2" t="s">
        <v>201</v>
      </c>
      <c r="B11" s="20">
        <v>1618.6701257147499</v>
      </c>
      <c r="C11" s="20">
        <v>1570.4715115495464</v>
      </c>
      <c r="D11" s="20">
        <v>3184.1209482887543</v>
      </c>
      <c r="E11" s="20">
        <v>9952.0096873194088</v>
      </c>
      <c r="F11" s="20">
        <v>40446.67038696658</v>
      </c>
      <c r="G11" s="20">
        <v>214594.28819261736</v>
      </c>
      <c r="H11" s="56">
        <v>56.231716526070699</v>
      </c>
      <c r="I11" s="53">
        <v>271422.4625689825</v>
      </c>
      <c r="J11" s="33"/>
      <c r="AA11" s="21"/>
      <c r="AB11" s="21"/>
      <c r="AC11" s="22"/>
      <c r="AD11" s="22"/>
      <c r="AE11" s="22"/>
      <c r="AF11" s="22"/>
      <c r="AG11" s="21"/>
      <c r="AH11" s="23"/>
      <c r="AI11" s="23"/>
      <c r="AJ11" s="23"/>
      <c r="AK11" s="23"/>
      <c r="AL11" s="23"/>
      <c r="AM11" s="23"/>
      <c r="AN11" s="23"/>
    </row>
    <row r="12" spans="1:46">
      <c r="A12" s="2" t="s">
        <v>202</v>
      </c>
      <c r="B12" s="20">
        <v>4152.1097827732574</v>
      </c>
      <c r="C12" s="20">
        <v>3420.0933301392297</v>
      </c>
      <c r="D12" s="20">
        <v>7133.3948964501142</v>
      </c>
      <c r="E12" s="20">
        <v>17211.925945953182</v>
      </c>
      <c r="F12" s="20">
        <v>55121.140124680816</v>
      </c>
      <c r="G12" s="20">
        <v>224995.14747435023</v>
      </c>
      <c r="H12" s="56">
        <v>131.54205115920115</v>
      </c>
      <c r="I12" s="53">
        <v>312165.35360550601</v>
      </c>
      <c r="J12" s="33"/>
      <c r="AA12" s="21"/>
      <c r="AB12" s="21"/>
      <c r="AC12" s="22"/>
      <c r="AD12" s="22"/>
      <c r="AE12" s="22"/>
      <c r="AF12" s="22"/>
      <c r="AG12" s="21"/>
      <c r="AH12" s="23"/>
      <c r="AI12" s="23"/>
      <c r="AJ12" s="23"/>
      <c r="AK12" s="23"/>
      <c r="AL12" s="23"/>
      <c r="AM12" s="23"/>
      <c r="AN12" s="23"/>
    </row>
    <row r="13" spans="1:46">
      <c r="A13" s="2" t="s">
        <v>203</v>
      </c>
      <c r="B13" s="20">
        <v>1521.2687595892346</v>
      </c>
      <c r="C13" s="20">
        <v>1428.8880824392613</v>
      </c>
      <c r="D13" s="20">
        <v>3024.4630388665178</v>
      </c>
      <c r="E13" s="20">
        <v>10578.591671467053</v>
      </c>
      <c r="F13" s="20">
        <v>41791.210894616735</v>
      </c>
      <c r="G13" s="20">
        <v>215966.94455853058</v>
      </c>
      <c r="H13" s="56">
        <v>60.248267706504336</v>
      </c>
      <c r="I13" s="53">
        <v>274371.61527321587</v>
      </c>
      <c r="J13" s="33"/>
      <c r="AA13" s="21"/>
      <c r="AB13" s="21"/>
      <c r="AC13" s="22"/>
      <c r="AD13" s="22"/>
      <c r="AE13" s="22"/>
      <c r="AF13" s="22"/>
      <c r="AG13" s="21"/>
      <c r="AH13" s="23"/>
      <c r="AI13" s="23"/>
      <c r="AJ13" s="23"/>
      <c r="AK13" s="23"/>
      <c r="AL13" s="23"/>
      <c r="AM13" s="23"/>
      <c r="AN13" s="23"/>
    </row>
    <row r="14" spans="1:46" ht="14">
      <c r="A14" s="2" t="s">
        <v>204</v>
      </c>
      <c r="B14" s="20">
        <v>1606.6204721734491</v>
      </c>
      <c r="C14" s="20">
        <v>1592.5625430419313</v>
      </c>
      <c r="D14" s="20">
        <v>3274.4933498485107</v>
      </c>
      <c r="E14" s="20">
        <v>10362.702045518747</v>
      </c>
      <c r="F14" s="20">
        <v>41548.209548200502</v>
      </c>
      <c r="G14" s="20">
        <v>215032.09227128464</v>
      </c>
      <c r="H14" s="56">
        <v>264.08824011351072</v>
      </c>
      <c r="I14" s="53">
        <v>273680.76847018127</v>
      </c>
      <c r="J14" s="33"/>
      <c r="AC14" s="24"/>
      <c r="AD14" s="24"/>
      <c r="AE14" s="25"/>
      <c r="AF14" s="25"/>
      <c r="AH14" s="23"/>
      <c r="AI14" s="23"/>
      <c r="AJ14" s="23"/>
      <c r="AK14" s="23"/>
      <c r="AL14" s="23"/>
      <c r="AM14" s="23"/>
      <c r="AN14" s="23"/>
    </row>
    <row r="15" spans="1:46">
      <c r="A15" s="2" t="s">
        <v>205</v>
      </c>
      <c r="B15" s="20">
        <v>4535.6904205046685</v>
      </c>
      <c r="C15" s="20">
        <v>3576.7388261761412</v>
      </c>
      <c r="D15" s="20">
        <v>7054.0680106365498</v>
      </c>
      <c r="E15" s="20">
        <v>16698.811532652788</v>
      </c>
      <c r="F15" s="20">
        <v>55645.300053727406</v>
      </c>
      <c r="G15" s="20">
        <v>233124.64706354789</v>
      </c>
      <c r="H15" s="56">
        <v>89.368263764648091</v>
      </c>
      <c r="I15" s="53">
        <v>320724.6241710101</v>
      </c>
      <c r="J15" s="33"/>
      <c r="AA15" s="21"/>
      <c r="AB15" s="21"/>
      <c r="AC15" s="22"/>
      <c r="AD15" s="22"/>
      <c r="AE15" s="22"/>
      <c r="AF15" s="22"/>
      <c r="AG15" s="21"/>
      <c r="AH15" s="23"/>
      <c r="AI15" s="23"/>
      <c r="AJ15" s="23"/>
      <c r="AK15" s="23"/>
      <c r="AL15" s="23"/>
      <c r="AM15" s="23"/>
      <c r="AN15" s="23"/>
    </row>
    <row r="16" spans="1:46">
      <c r="A16" s="2" t="s">
        <v>206</v>
      </c>
      <c r="B16" s="20">
        <v>1918.9073264521633</v>
      </c>
      <c r="C16" s="20">
        <v>1778.3280351369865</v>
      </c>
      <c r="D16" s="20">
        <v>3416.0767789587962</v>
      </c>
      <c r="E16" s="20">
        <v>10462.111687234479</v>
      </c>
      <c r="F16" s="20">
        <v>42206.923941791618</v>
      </c>
      <c r="G16" s="20">
        <v>232361.50233926551</v>
      </c>
      <c r="H16" s="56">
        <v>47.19447637009506</v>
      </c>
      <c r="I16" s="53">
        <v>292191.04458520963</v>
      </c>
      <c r="J16" s="33"/>
      <c r="AA16" s="21"/>
      <c r="AB16" s="21"/>
      <c r="AC16" s="22"/>
      <c r="AD16" s="22"/>
      <c r="AE16" s="22"/>
      <c r="AF16" s="22"/>
      <c r="AG16" s="21"/>
      <c r="AH16" s="23"/>
      <c r="AI16" s="23"/>
      <c r="AJ16" s="23"/>
      <c r="AK16" s="23"/>
      <c r="AL16" s="23"/>
      <c r="AM16" s="23"/>
      <c r="AN16" s="23"/>
    </row>
    <row r="17" spans="1:46">
      <c r="A17" s="2" t="s">
        <v>207</v>
      </c>
      <c r="B17" s="20">
        <v>1105.5557124143545</v>
      </c>
      <c r="C17" s="20">
        <v>1016.1874486497065</v>
      </c>
      <c r="D17" s="20">
        <v>1984.1762831342096</v>
      </c>
      <c r="E17" s="20">
        <v>7622.4100026679071</v>
      </c>
      <c r="F17" s="20">
        <v>34647.774620215539</v>
      </c>
      <c r="G17" s="20">
        <v>218858.86140844278</v>
      </c>
      <c r="H17" s="56">
        <v>30.124133853252168</v>
      </c>
      <c r="I17" s="53">
        <v>265265.08960937773</v>
      </c>
      <c r="J17" s="33"/>
      <c r="AA17" s="21"/>
      <c r="AB17" s="21"/>
      <c r="AC17" s="22"/>
      <c r="AD17" s="22"/>
      <c r="AE17" s="22"/>
      <c r="AF17" s="22"/>
      <c r="AG17" s="21"/>
      <c r="AH17" s="23"/>
      <c r="AI17" s="23"/>
      <c r="AJ17" s="23"/>
      <c r="AK17" s="23"/>
      <c r="AL17" s="23"/>
      <c r="AM17" s="23"/>
      <c r="AN17" s="23"/>
    </row>
    <row r="18" spans="1:46" ht="14">
      <c r="A18" s="2" t="s">
        <v>208</v>
      </c>
      <c r="B18" s="20">
        <v>18018.24859542523</v>
      </c>
      <c r="C18" s="20">
        <v>11833.763915352562</v>
      </c>
      <c r="D18" s="20">
        <v>25404.686216242662</v>
      </c>
      <c r="E18" s="20">
        <v>52688.114247133148</v>
      </c>
      <c r="F18" s="20">
        <v>130435.49130899168</v>
      </c>
      <c r="G18" s="20">
        <v>322260.95499752596</v>
      </c>
      <c r="H18" s="20">
        <v>1079.4481297415361</v>
      </c>
      <c r="I18" s="53">
        <v>561720.70741041272</v>
      </c>
      <c r="J18" s="33"/>
      <c r="AC18" s="24"/>
      <c r="AD18" s="24"/>
      <c r="AE18" s="25"/>
      <c r="AF18" s="25"/>
      <c r="AH18" s="23"/>
      <c r="AI18" s="23"/>
      <c r="AJ18" s="23"/>
      <c r="AK18" s="23"/>
      <c r="AL18" s="23"/>
      <c r="AM18" s="23"/>
      <c r="AN18" s="23"/>
    </row>
    <row r="19" spans="1:46">
      <c r="A19" s="342" t="s">
        <v>209</v>
      </c>
      <c r="B19" s="462">
        <v>55512.753864773098</v>
      </c>
      <c r="C19" s="462">
        <v>41713.892284393391</v>
      </c>
      <c r="D19" s="462">
        <v>97314.006137340912</v>
      </c>
      <c r="E19" s="462">
        <v>217716.15259760941</v>
      </c>
      <c r="F19" s="462">
        <v>760773.9549481374</v>
      </c>
      <c r="G19" s="462">
        <v>3007357.5515268459</v>
      </c>
      <c r="H19" s="462">
        <v>170524.68864089967</v>
      </c>
      <c r="I19" s="354">
        <v>4350913</v>
      </c>
      <c r="J19" s="48"/>
      <c r="AA19" s="21"/>
      <c r="AB19" s="21"/>
      <c r="AC19" s="22"/>
      <c r="AD19" s="22"/>
      <c r="AE19" s="22"/>
      <c r="AF19" s="22"/>
      <c r="AG19" s="21"/>
      <c r="AH19" s="23"/>
      <c r="AI19" s="23"/>
      <c r="AJ19" s="23"/>
      <c r="AK19" s="23"/>
      <c r="AL19" s="23"/>
      <c r="AM19" s="23"/>
      <c r="AN19" s="23"/>
    </row>
    <row r="20" spans="1:46">
      <c r="H20" s="55"/>
      <c r="AA20" s="21"/>
      <c r="AB20" s="21"/>
      <c r="AC20" s="22"/>
      <c r="AD20" s="22"/>
      <c r="AE20" s="22"/>
      <c r="AF20" s="22"/>
      <c r="AG20" s="21"/>
      <c r="AH20" s="23"/>
      <c r="AI20" s="23"/>
      <c r="AJ20" s="23"/>
      <c r="AK20" s="23"/>
      <c r="AL20" s="23"/>
      <c r="AM20" s="23"/>
      <c r="AN20" s="23"/>
    </row>
    <row r="21" spans="1:46">
      <c r="A21" s="1" t="s">
        <v>95</v>
      </c>
      <c r="AA21" s="21"/>
      <c r="AB21" s="21"/>
      <c r="AC21" s="22"/>
      <c r="AD21" s="22"/>
      <c r="AE21" s="22"/>
      <c r="AF21" s="22"/>
      <c r="AG21" s="21"/>
      <c r="AH21" s="23"/>
      <c r="AI21" s="23"/>
      <c r="AJ21" s="23"/>
      <c r="AK21" s="23"/>
      <c r="AL21" s="23"/>
      <c r="AM21" s="23"/>
      <c r="AN21" s="23"/>
    </row>
    <row r="22" spans="1:46" ht="14">
      <c r="A22" s="3" t="s">
        <v>210</v>
      </c>
      <c r="F22" s="4"/>
      <c r="G22" s="4"/>
      <c r="H22" s="57"/>
      <c r="I22" s="4"/>
      <c r="J22" s="4"/>
      <c r="AC22" s="24"/>
      <c r="AD22" s="24"/>
      <c r="AE22" s="24"/>
      <c r="AF22" s="24"/>
    </row>
    <row r="23" spans="1:46" s="3" customFormat="1" ht="13.25" customHeight="1">
      <c r="A23" s="570" t="s">
        <v>211</v>
      </c>
      <c r="B23" s="570"/>
      <c r="C23" s="570"/>
      <c r="D23" s="570"/>
      <c r="E23" s="570"/>
      <c r="F23" s="570"/>
      <c r="G23" s="570"/>
      <c r="H23" s="47"/>
      <c r="I23" s="47"/>
      <c r="J23" s="47"/>
      <c r="Y23" s="26"/>
      <c r="Z23" s="26"/>
      <c r="AA23" s="24"/>
      <c r="AB23" s="21"/>
      <c r="AC23" s="24"/>
      <c r="AD23" s="24"/>
      <c r="AE23" s="24"/>
      <c r="AF23" s="24"/>
      <c r="AG23" s="24"/>
      <c r="AH23" s="27"/>
      <c r="AI23" s="27"/>
      <c r="AJ23" s="27"/>
      <c r="AK23" s="27"/>
      <c r="AL23" s="27"/>
      <c r="AM23" s="27"/>
      <c r="AN23" s="27"/>
      <c r="AO23" s="26"/>
      <c r="AP23" s="26"/>
      <c r="AQ23" s="26"/>
      <c r="AR23" s="26"/>
      <c r="AS23" s="26"/>
      <c r="AT23" s="26"/>
    </row>
    <row r="24" spans="1:46" ht="39" customHeight="1">
      <c r="A24" s="570" t="s">
        <v>212</v>
      </c>
      <c r="B24" s="570"/>
      <c r="C24" s="570"/>
      <c r="D24" s="570"/>
      <c r="E24" s="570"/>
      <c r="F24" s="570"/>
      <c r="G24" s="570"/>
      <c r="H24" s="47"/>
      <c r="I24" s="4"/>
      <c r="J24" s="4"/>
      <c r="AA24" s="21"/>
      <c r="AB24" s="21"/>
      <c r="AC24" s="21"/>
      <c r="AD24" s="21"/>
      <c r="AE24" s="21"/>
      <c r="AF24" s="21"/>
      <c r="AG24" s="21"/>
    </row>
    <row r="25" spans="1:46" ht="14">
      <c r="A25" s="570" t="s">
        <v>213</v>
      </c>
      <c r="B25" s="570"/>
      <c r="C25" s="570"/>
      <c r="D25" s="570"/>
      <c r="E25" s="570"/>
      <c r="F25" s="570"/>
      <c r="G25" s="4"/>
      <c r="H25" s="4"/>
      <c r="I25" s="4"/>
      <c r="J25" s="4"/>
      <c r="AA25" s="28"/>
      <c r="AB25" s="28"/>
      <c r="AC25" s="28"/>
      <c r="AD25" s="28"/>
      <c r="AE25" s="28"/>
      <c r="AF25" s="28"/>
      <c r="AG25" s="28"/>
    </row>
    <row r="26" spans="1:46" s="11" customFormat="1" ht="18.75" customHeight="1">
      <c r="A26" s="463"/>
      <c r="C26" s="26"/>
      <c r="D26" s="26"/>
      <c r="E26" s="26"/>
      <c r="F26" s="26"/>
      <c r="I26" s="464"/>
      <c r="J26" s="29"/>
      <c r="K26" s="29"/>
    </row>
    <row r="27" spans="1:46" s="11" customFormat="1" ht="18.75" customHeight="1">
      <c r="A27" s="454"/>
      <c r="B27" s="457"/>
      <c r="C27" s="456"/>
      <c r="D27" s="456" t="s">
        <v>186</v>
      </c>
      <c r="E27" s="456"/>
      <c r="F27" s="456"/>
      <c r="G27" s="457"/>
      <c r="H27" s="457"/>
      <c r="I27" s="9" t="s">
        <v>196</v>
      </c>
    </row>
    <row r="28" spans="1:46" s="11" customFormat="1" ht="18.75" customHeight="1">
      <c r="A28" s="458" t="s">
        <v>188</v>
      </c>
      <c r="B28" s="459" t="s">
        <v>189</v>
      </c>
      <c r="C28" s="459" t="s">
        <v>190</v>
      </c>
      <c r="D28" s="459" t="s">
        <v>191</v>
      </c>
      <c r="E28" s="460" t="s">
        <v>192</v>
      </c>
      <c r="F28" s="460" t="s">
        <v>193</v>
      </c>
      <c r="G28" s="465" t="s">
        <v>194</v>
      </c>
      <c r="H28" s="59">
        <v>2020</v>
      </c>
      <c r="I28" s="343" t="s">
        <v>195</v>
      </c>
    </row>
    <row r="29" spans="1:46" s="11" customFormat="1" ht="14.25" customHeight="1">
      <c r="A29" s="2" t="s">
        <v>197</v>
      </c>
      <c r="B29" s="49">
        <f>B7/$I$19*100</f>
        <v>4.571907027581916E-2</v>
      </c>
      <c r="C29" s="49">
        <f t="shared" ref="C29:G29" si="0">C7/$I$19*100</f>
        <v>3.4179678484850165E-2</v>
      </c>
      <c r="D29" s="49">
        <f t="shared" si="0"/>
        <v>5.7789274089172726E-2</v>
      </c>
      <c r="E29" s="49">
        <f t="shared" si="0"/>
        <v>0.17288316781229748</v>
      </c>
      <c r="F29" s="49">
        <f t="shared" si="0"/>
        <v>0.76406928804722096</v>
      </c>
      <c r="G29" s="49">
        <f t="shared" si="0"/>
        <v>4.3129861545761541</v>
      </c>
      <c r="H29" s="49">
        <f>H7/$I$19*100</f>
        <v>1.3041820602153158</v>
      </c>
      <c r="I29" s="60">
        <f>I7/$I$19*100</f>
        <v>6.6918086935008292</v>
      </c>
      <c r="J29" s="29"/>
      <c r="K29" s="29"/>
    </row>
    <row r="30" spans="1:46" s="11" customFormat="1">
      <c r="A30" s="2" t="s">
        <v>198</v>
      </c>
      <c r="B30" s="49">
        <f t="shared" ref="B30:H30" si="1">B8/$I$19*100</f>
        <v>3.1571775940091168E-2</v>
      </c>
      <c r="C30" s="49">
        <f t="shared" si="1"/>
        <v>2.5248189238640164E-2</v>
      </c>
      <c r="D30" s="49">
        <f t="shared" si="1"/>
        <v>4.3942003940009931E-2</v>
      </c>
      <c r="E30" s="49">
        <f t="shared" si="1"/>
        <v>0.16448249058847206</v>
      </c>
      <c r="F30" s="49">
        <f t="shared" si="1"/>
        <v>0.71931952668184329</v>
      </c>
      <c r="G30" s="49">
        <f t="shared" si="1"/>
        <v>4.3540433105684215</v>
      </c>
      <c r="H30" s="49">
        <f t="shared" si="1"/>
        <v>1.2975815281108816</v>
      </c>
      <c r="I30" s="54">
        <f t="shared" ref="I30:I41" si="2">I8/$I$19*100</f>
        <v>6.6361888250683592</v>
      </c>
      <c r="J30" s="29"/>
    </row>
    <row r="31" spans="1:46" s="11" customFormat="1">
      <c r="A31" s="2" t="s">
        <v>199</v>
      </c>
      <c r="B31" s="49">
        <f>B9/$I$19*100</f>
        <v>0.31179436619198225</v>
      </c>
      <c r="C31" s="49">
        <f t="shared" ref="C31:H31" si="3">C9/$I$19*100</f>
        <v>0.23404194430443315</v>
      </c>
      <c r="D31" s="49">
        <f t="shared" si="3"/>
        <v>0.75663791973383698</v>
      </c>
      <c r="E31" s="49">
        <f t="shared" si="3"/>
        <v>1.1772718292982387</v>
      </c>
      <c r="F31" s="49">
        <f t="shared" si="3"/>
        <v>4.6059482333652744</v>
      </c>
      <c r="G31" s="49">
        <f t="shared" si="3"/>
        <v>11.630945325438544</v>
      </c>
      <c r="H31" s="49">
        <f t="shared" si="3"/>
        <v>1.2728179933274621</v>
      </c>
      <c r="I31" s="54">
        <f t="shared" si="2"/>
        <v>19.98945761165977</v>
      </c>
      <c r="J31" s="29"/>
    </row>
    <row r="32" spans="1:46" s="11" customFormat="1">
      <c r="A32" s="2" t="s">
        <v>200</v>
      </c>
      <c r="B32" s="49">
        <f t="shared" ref="B32:H32" si="4">B10/$I$19*100</f>
        <v>9.4392224850126383E-2</v>
      </c>
      <c r="C32" s="49">
        <f t="shared" si="4"/>
        <v>6.2705054992125517E-2</v>
      </c>
      <c r="D32" s="49">
        <f t="shared" si="4"/>
        <v>0.12621786740961888</v>
      </c>
      <c r="E32" s="49">
        <f t="shared" si="4"/>
        <v>0.37323008808710118</v>
      </c>
      <c r="F32" s="49">
        <f t="shared" si="4"/>
        <v>1.2408769568500599</v>
      </c>
      <c r="G32" s="49">
        <f t="shared" si="4"/>
        <v>5.677334603589582</v>
      </c>
      <c r="H32" s="49">
        <f t="shared" si="4"/>
        <v>4.2926537462404666E-3</v>
      </c>
      <c r="I32" s="54">
        <f t="shared" si="2"/>
        <v>7.5790494495248533</v>
      </c>
      <c r="J32" s="29"/>
    </row>
    <row r="33" spans="1:11" s="11" customFormat="1">
      <c r="A33" s="2" t="s">
        <v>201</v>
      </c>
      <c r="B33" s="49">
        <f t="shared" ref="B33:H33" si="5">B11/$I$19*100</f>
        <v>3.7202999134084036E-2</v>
      </c>
      <c r="C33" s="49">
        <f t="shared" si="5"/>
        <v>3.6095217522151016E-2</v>
      </c>
      <c r="D33" s="49">
        <f t="shared" si="5"/>
        <v>7.3182822738325368E-2</v>
      </c>
      <c r="E33" s="49">
        <f t="shared" si="5"/>
        <v>0.22873382408058743</v>
      </c>
      <c r="F33" s="49">
        <f t="shared" si="5"/>
        <v>0.92961340268046222</v>
      </c>
      <c r="G33" s="49">
        <f t="shared" si="5"/>
        <v>4.9321668392959674</v>
      </c>
      <c r="H33" s="49">
        <f t="shared" si="5"/>
        <v>1.292411880588527E-3</v>
      </c>
      <c r="I33" s="54">
        <f t="shared" si="2"/>
        <v>6.238287517332167</v>
      </c>
      <c r="J33" s="29"/>
    </row>
    <row r="34" spans="1:11" s="11" customFormat="1">
      <c r="A34" s="2" t="s">
        <v>202</v>
      </c>
      <c r="B34" s="49">
        <f t="shared" ref="B34:H34" si="6">B12/$I$19*100</f>
        <v>9.5430770111313595E-2</v>
      </c>
      <c r="C34" s="49">
        <f t="shared" si="6"/>
        <v>7.8606336880080799E-2</v>
      </c>
      <c r="D34" s="49">
        <f t="shared" si="6"/>
        <v>0.16395167856608747</v>
      </c>
      <c r="E34" s="49">
        <f t="shared" si="6"/>
        <v>0.39559342937799913</v>
      </c>
      <c r="F34" s="49">
        <f t="shared" si="6"/>
        <v>1.266886745946904</v>
      </c>
      <c r="G34" s="49">
        <f t="shared" si="6"/>
        <v>5.1712168796376812</v>
      </c>
      <c r="H34" s="49">
        <f t="shared" si="6"/>
        <v>3.0233206492338766E-3</v>
      </c>
      <c r="I34" s="54">
        <f t="shared" si="2"/>
        <v>7.1747091611693001</v>
      </c>
      <c r="J34" s="29"/>
    </row>
    <row r="35" spans="1:11" s="11" customFormat="1">
      <c r="A35" s="2" t="s">
        <v>203</v>
      </c>
      <c r="B35" s="49">
        <f t="shared" ref="B35:H35" si="7">B13/$I$19*100</f>
        <v>3.4964357126636057E-2</v>
      </c>
      <c r="C35" s="49">
        <f t="shared" si="7"/>
        <v>3.2841109037097763E-2</v>
      </c>
      <c r="D35" s="49">
        <f t="shared" si="7"/>
        <v>6.9513296148797227E-2</v>
      </c>
      <c r="E35" s="49">
        <f t="shared" si="7"/>
        <v>0.24313498503571673</v>
      </c>
      <c r="F35" s="49">
        <f t="shared" si="7"/>
        <v>0.96051589389667713</v>
      </c>
      <c r="G35" s="49">
        <f t="shared" si="7"/>
        <v>4.9637155364524777</v>
      </c>
      <c r="H35" s="49">
        <f t="shared" si="7"/>
        <v>1.3847270149162792E-3</v>
      </c>
      <c r="I35" s="54">
        <f t="shared" si="2"/>
        <v>6.3060699047123174</v>
      </c>
      <c r="J35" s="29"/>
    </row>
    <row r="36" spans="1:11" s="11" customFormat="1">
      <c r="A36" s="2" t="s">
        <v>204</v>
      </c>
      <c r="B36" s="49">
        <f t="shared" ref="B36:H36" si="8">B14/$I$19*100</f>
        <v>3.6926053731100784E-2</v>
      </c>
      <c r="C36" s="49">
        <f t="shared" si="8"/>
        <v>3.6602950760953649E-2</v>
      </c>
      <c r="D36" s="49">
        <f t="shared" si="8"/>
        <v>7.5259913260699779E-2</v>
      </c>
      <c r="E36" s="49">
        <f t="shared" si="8"/>
        <v>0.23817304656560007</v>
      </c>
      <c r="F36" s="49">
        <f t="shared" si="8"/>
        <v>0.95493082826984821</v>
      </c>
      <c r="G36" s="49">
        <f t="shared" si="8"/>
        <v>4.9422291889376924</v>
      </c>
      <c r="H36" s="49">
        <f t="shared" si="8"/>
        <v>6.0697200820496924E-3</v>
      </c>
      <c r="I36" s="54">
        <f t="shared" si="2"/>
        <v>6.2901917016079443</v>
      </c>
      <c r="J36" s="29"/>
    </row>
    <row r="37" spans="1:11" s="11" customFormat="1">
      <c r="A37" s="2" t="s">
        <v>205</v>
      </c>
      <c r="B37" s="49">
        <f t="shared" ref="B37:H37" si="9">B15/$I$19*100</f>
        <v>0.10424686543961389</v>
      </c>
      <c r="C37" s="49">
        <f t="shared" si="9"/>
        <v>8.2206627118863118E-2</v>
      </c>
      <c r="D37" s="49">
        <f t="shared" si="9"/>
        <v>0.16212845466311437</v>
      </c>
      <c r="E37" s="49">
        <f t="shared" si="9"/>
        <v>0.38380017096762881</v>
      </c>
      <c r="F37" s="49">
        <f t="shared" si="9"/>
        <v>1.2789338709766755</v>
      </c>
      <c r="G37" s="49">
        <f t="shared" si="9"/>
        <v>5.3580627115170518</v>
      </c>
      <c r="H37" s="49">
        <f t="shared" si="9"/>
        <v>2.0540117387924809E-3</v>
      </c>
      <c r="I37" s="54">
        <f t="shared" si="2"/>
        <v>7.3714327124217398</v>
      </c>
      <c r="J37" s="29"/>
    </row>
    <row r="38" spans="1:11" s="11" customFormat="1">
      <c r="A38" s="2" t="s">
        <v>206</v>
      </c>
      <c r="B38" s="49">
        <f t="shared" ref="B38:H38" si="10">B16/$I$19*100</f>
        <v>4.4103555425083499E-2</v>
      </c>
      <c r="C38" s="49">
        <f t="shared" si="10"/>
        <v>4.0872525723612184E-2</v>
      </c>
      <c r="D38" s="49">
        <f t="shared" si="10"/>
        <v>7.8514021745753046E-2</v>
      </c>
      <c r="E38" s="49">
        <f t="shared" si="10"/>
        <v>0.24045784614021193</v>
      </c>
      <c r="F38" s="49">
        <f t="shared" si="10"/>
        <v>0.97007051029959956</v>
      </c>
      <c r="G38" s="49">
        <f t="shared" si="10"/>
        <v>5.3405228359947783</v>
      </c>
      <c r="H38" s="49">
        <f t="shared" si="10"/>
        <v>1.0847028283510855E-3</v>
      </c>
      <c r="I38" s="54">
        <f t="shared" si="2"/>
        <v>6.7156259981573898</v>
      </c>
      <c r="J38" s="29"/>
      <c r="K38" s="29"/>
    </row>
    <row r="39" spans="1:11" s="11" customFormat="1">
      <c r="A39" s="2" t="s">
        <v>207</v>
      </c>
      <c r="B39" s="49">
        <f t="shared" ref="B39:H39" si="11">B17/$I$19*100</f>
        <v>2.5409740723713724E-2</v>
      </c>
      <c r="C39" s="49">
        <f t="shared" si="11"/>
        <v>2.3355728984921248E-2</v>
      </c>
      <c r="D39" s="49">
        <f t="shared" si="11"/>
        <v>4.5603676357909469E-2</v>
      </c>
      <c r="E39" s="49">
        <f t="shared" si="11"/>
        <v>0.17519104617049128</v>
      </c>
      <c r="F39" s="49">
        <f t="shared" si="11"/>
        <v>0.79633342749477043</v>
      </c>
      <c r="G39" s="49">
        <f t="shared" si="11"/>
        <v>5.0301824331684584</v>
      </c>
      <c r="H39" s="49">
        <f t="shared" si="11"/>
        <v>6.9236350745813962E-4</v>
      </c>
      <c r="I39" s="54">
        <f t="shared" si="2"/>
        <v>6.0967684164077225</v>
      </c>
      <c r="J39" s="29"/>
    </row>
    <row r="40" spans="1:11" s="11" customFormat="1">
      <c r="A40" s="2" t="s">
        <v>208</v>
      </c>
      <c r="B40" s="49">
        <f t="shared" ref="B40:H40" si="12">B18/$I$19*100</f>
        <v>0.41412569259429527</v>
      </c>
      <c r="C40" s="49">
        <f t="shared" si="12"/>
        <v>0.27198346451313921</v>
      </c>
      <c r="D40" s="49">
        <f t="shared" si="12"/>
        <v>0.58389322462303106</v>
      </c>
      <c r="E40" s="49">
        <f t="shared" si="12"/>
        <v>1.2109668533278681</v>
      </c>
      <c r="F40" s="49">
        <f t="shared" si="12"/>
        <v>2.9978878297265812</v>
      </c>
      <c r="G40" s="49">
        <f t="shared" si="12"/>
        <v>7.4067432513021041</v>
      </c>
      <c r="H40" s="49">
        <f t="shared" si="12"/>
        <v>2.4809692350583338E-2</v>
      </c>
      <c r="I40" s="54">
        <f t="shared" si="2"/>
        <v>12.910410008437603</v>
      </c>
      <c r="J40" s="29"/>
    </row>
    <row r="41" spans="1:11" s="11" customFormat="1">
      <c r="A41" s="342" t="s">
        <v>209</v>
      </c>
      <c r="B41" s="466">
        <f t="shared" ref="B41:H41" si="13">B19/$I$19*100</f>
        <v>1.27588747154386</v>
      </c>
      <c r="C41" s="466">
        <f t="shared" si="13"/>
        <v>0.95873882756086803</v>
      </c>
      <c r="D41" s="466">
        <f t="shared" si="13"/>
        <v>2.2366341532763565</v>
      </c>
      <c r="E41" s="466">
        <f t="shared" si="13"/>
        <v>5.0039187774522134</v>
      </c>
      <c r="F41" s="466">
        <f t="shared" si="13"/>
        <v>17.485386514235916</v>
      </c>
      <c r="G41" s="466">
        <f t="shared" si="13"/>
        <v>69.120149070478902</v>
      </c>
      <c r="H41" s="466">
        <f t="shared" si="13"/>
        <v>3.9192851854518733</v>
      </c>
      <c r="I41" s="344">
        <f t="shared" si="2"/>
        <v>100</v>
      </c>
      <c r="J41" s="29"/>
    </row>
    <row r="42" spans="1:11" s="11" customFormat="1">
      <c r="I42" s="38"/>
    </row>
    <row r="43" spans="1:11" s="11" customFormat="1"/>
    <row r="44" spans="1:11">
      <c r="A44" s="1" t="s">
        <v>95</v>
      </c>
    </row>
    <row r="45" spans="1:11" ht="14">
      <c r="A45" s="3" t="s">
        <v>210</v>
      </c>
      <c r="F45" s="4"/>
      <c r="G45" s="4"/>
      <c r="H45" s="4"/>
    </row>
    <row r="46" spans="1:11">
      <c r="A46" s="570" t="s">
        <v>214</v>
      </c>
      <c r="B46" s="570"/>
      <c r="C46" s="570"/>
      <c r="D46" s="570"/>
      <c r="E46" s="570"/>
      <c r="F46" s="570"/>
      <c r="G46" s="570"/>
      <c r="H46" s="47"/>
    </row>
    <row r="47" spans="1:11">
      <c r="A47" s="570" t="s">
        <v>212</v>
      </c>
      <c r="B47" s="570"/>
      <c r="C47" s="570"/>
      <c r="D47" s="570"/>
      <c r="E47" s="570"/>
      <c r="F47" s="570"/>
      <c r="G47" s="570"/>
      <c r="H47" s="47"/>
    </row>
    <row r="48" spans="1:11" ht="14">
      <c r="A48" s="570" t="s">
        <v>213</v>
      </c>
      <c r="B48" s="570"/>
      <c r="C48" s="570"/>
      <c r="D48" s="570"/>
      <c r="E48" s="570"/>
      <c r="F48" s="570"/>
      <c r="G48" s="4"/>
      <c r="H48" s="4"/>
    </row>
  </sheetData>
  <protectedRanges>
    <protectedRange password="CD5E" sqref="I5 I26:I27 B41:H41 B7:I19" name="Range1"/>
  </protectedRanges>
  <mergeCells count="6">
    <mergeCell ref="A48:F48"/>
    <mergeCell ref="A23:G23"/>
    <mergeCell ref="A24:G24"/>
    <mergeCell ref="A25:F25"/>
    <mergeCell ref="A46:G46"/>
    <mergeCell ref="A47:G47"/>
  </mergeCells>
  <phoneticPr fontId="7" type="noConversion"/>
  <conditionalFormatting sqref="B41:H41">
    <cfRule type="cellIs" dxfId="11" priority="1" stopIfTrue="1" operator="lessThan">
      <formula>101</formula>
    </cfRule>
  </conditionalFormatting>
  <conditionalFormatting sqref="B7:I19">
    <cfRule type="cellIs" dxfId="10" priority="3" stopIfTrue="1" operator="lessThan">
      <formula>101</formula>
    </cfRule>
  </conditionalFormatting>
  <pageMargins left="0.7" right="0.7" top="0.75" bottom="0.75" header="0.3" footer="0.3"/>
  <pageSetup paperSize="9" scale="80"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ece1912a-eae7-45f2-97ee-87819c976385" ContentTypeId="0x010100BDA12360A4727C49925247D24D185E08" PreviousValue="false"/>
</file>

<file path=customXml/item2.xml><?xml version="1.0" encoding="utf-8"?>
<p:properties xmlns:p="http://schemas.microsoft.com/office/2006/metadata/properties" xmlns:xsi="http://www.w3.org/2001/XMLSchema-instance" xmlns:pc="http://schemas.microsoft.com/office/infopath/2007/PartnerControls">
  <documentManagement>
    <TaxCatchAll xmlns="d54da2f7-2f11-4906-8a17-2bacaaee9a29" xsi:nil="true"/>
    <CHCreated xmlns="d54da2f7-2f11-4906-8a17-2bacaaee9a29" xsi:nil="true"/>
    <e0cb395471874fc189e83d8af9f05d19 xmlns="d54da2f7-2f11-4906-8a17-2bacaaee9a29">
      <Terms xmlns="http://schemas.microsoft.com/office/infopath/2007/PartnerControls"/>
    </e0cb395471874fc189e83d8af9f05d19>
    <Reference xmlns="d54da2f7-2f11-4906-8a17-2bacaaee9a29" xsi:nil="true"/>
    <p1f8f9e9b4964a3eb01502213b57c15b xmlns="d54da2f7-2f11-4906-8a17-2bacaaee9a29">
      <Terms xmlns="http://schemas.microsoft.com/office/infopath/2007/PartnerControls"/>
    </p1f8f9e9b4964a3eb01502213b57c15b>
    <kf94f85700574b90971122713ef2b4fe xmlns="d54da2f7-2f11-4906-8a17-2bacaaee9a29">
      <Terms xmlns="http://schemas.microsoft.com/office/infopath/2007/PartnerControls"/>
    </kf94f85700574b90971122713ef2b4fe>
    <CategoryDescription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CH-Spreadsheet" ma:contentTypeID="0x010100BDA12360A4727C49925247D24D185E080022583ABDDD8B2D45AB40B047589E66BD" ma:contentTypeVersion="50" ma:contentTypeDescription="" ma:contentTypeScope="" ma:versionID="2141b8f31f2210706be08f5d0d3cadf3">
  <xsd:schema xmlns:xsd="http://www.w3.org/2001/XMLSchema" xmlns:xs="http://www.w3.org/2001/XMLSchema" xmlns:p="http://schemas.microsoft.com/office/2006/metadata/properties" xmlns:ns2="d54da2f7-2f11-4906-8a17-2bacaaee9a29" xmlns:ns4="http://schemas.microsoft.com/sharepoint.v3" targetNamespace="http://schemas.microsoft.com/office/2006/metadata/properties" ma:root="true" ma:fieldsID="b1681999a6b7e03c85212113dea60161" ns2:_="" ns4:_="">
    <xsd:import namespace="d54da2f7-2f11-4906-8a17-2bacaaee9a29"/>
    <xsd:import namespace="http://schemas.microsoft.com/sharepoint.v3"/>
    <xsd:element name="properties">
      <xsd:complexType>
        <xsd:sequence>
          <xsd:element name="documentManagement">
            <xsd:complexType>
              <xsd:all>
                <xsd:element ref="ns2:kf94f85700574b90971122713ef2b4fe" minOccurs="0"/>
                <xsd:element ref="ns2:TaxCatchAll" minOccurs="0"/>
                <xsd:element ref="ns2:TaxCatchAllLabel" minOccurs="0"/>
                <xsd:element ref="ns2:Reference" minOccurs="0"/>
                <xsd:element ref="ns2:CHCreated" minOccurs="0"/>
                <xsd:element ref="ns2:p1f8f9e9b4964a3eb01502213b57c15b" minOccurs="0"/>
                <xsd:element ref="ns2:e0cb395471874fc189e83d8af9f05d19" minOccurs="0"/>
                <xsd:element ref="ns4:CategoryDescrip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4da2f7-2f11-4906-8a17-2bacaaee9a29" elementFormDefault="qualified">
    <xsd:import namespace="http://schemas.microsoft.com/office/2006/documentManagement/types"/>
    <xsd:import namespace="http://schemas.microsoft.com/office/infopath/2007/PartnerControls"/>
    <xsd:element name="kf94f85700574b90971122713ef2b4fe" ma:index="8" nillable="true" ma:taxonomy="true" ma:internalName="kf94f85700574b90971122713ef2b4fe" ma:taxonomyFieldName="CHDocumentType" ma:displayName="Item Type" ma:default="" ma:fieldId="{4f94f857-0057-4b90-9711-22713ef2b4fe}" ma:sspId="ece1912a-eae7-45f2-97ee-87819c976385" ma:termSetId="e4203dda-4781-46bc-b846-fbb0355b7b84"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55fe6c8d-5d11-47d1-a88b-361ca3df3428}" ma:internalName="TaxCatchAll" ma:showField="CatchAllData" ma:web="092f3bd1-171a-4390-a73e-eb4b870ed094">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55fe6c8d-5d11-47d1-a88b-361ca3df3428}" ma:internalName="TaxCatchAllLabel" ma:readOnly="true" ma:showField="CatchAllDataLabel" ma:web="092f3bd1-171a-4390-a73e-eb4b870ed094">
      <xsd:complexType>
        <xsd:complexContent>
          <xsd:extension base="dms:MultiChoiceLookup">
            <xsd:sequence>
              <xsd:element name="Value" type="dms:Lookup" maxOccurs="unbounded" minOccurs="0" nillable="true"/>
            </xsd:sequence>
          </xsd:extension>
        </xsd:complexContent>
      </xsd:complexType>
    </xsd:element>
    <xsd:element name="Reference" ma:index="12" nillable="true" ma:displayName="Reference" ma:internalName="Reference">
      <xsd:simpleType>
        <xsd:restriction base="dms:Text">
          <xsd:maxLength value="255"/>
        </xsd:restriction>
      </xsd:simpleType>
    </xsd:element>
    <xsd:element name="CHCreated" ma:index="13" nillable="true" ma:displayName="CH Created" ma:description="Custom column created to capture the Created Date for retention schedules." ma:format="DateOnly" ma:internalName="CHCreated">
      <xsd:simpleType>
        <xsd:restriction base="dms:DateTime"/>
      </xsd:simpleType>
    </xsd:element>
    <xsd:element name="p1f8f9e9b4964a3eb01502213b57c15b" ma:index="14" nillable="true" ma:taxonomy="true" ma:internalName="p1f8f9e9b4964a3eb01502213b57c15b" ma:taxonomyFieldName="ContentName" ma:displayName="Content Name" ma:default="" ma:fieldId="{91f8f9e9-b496-4a3e-b015-02213b57c15b}" ma:taxonomyMulti="true" ma:sspId="ece1912a-eae7-45f2-97ee-87819c976385" ma:termSetId="d86e58ec-21c7-445b-b5b2-85898882cbc4" ma:anchorId="00000000-0000-0000-0000-000000000000" ma:open="false" ma:isKeyword="false">
      <xsd:complexType>
        <xsd:sequence>
          <xsd:element ref="pc:Terms" minOccurs="0" maxOccurs="1"/>
        </xsd:sequence>
      </xsd:complexType>
    </xsd:element>
    <xsd:element name="e0cb395471874fc189e83d8af9f05d19" ma:index="16" nillable="true" ma:taxonomy="true" ma:internalName="e0cb395471874fc189e83d8af9f05d19" ma:taxonomyFieldName="CHDocumentClassification" ma:displayName="Document Classification" ma:default="" ma:fieldId="{e0cb3954-7187-4fc1-89e8-3d8af9f05d19}" ma:sspId="ece1912a-eae7-45f2-97ee-87819c976385" ma:termSetId="63a97a55-ad6a-4bd1-afe9-d0c6b3f6cf9f"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19" nillable="true" ma:displayName="Description" ma:internalName="CategoryDescrip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ma:index="18" ma:displayName="Author"/>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1EFFD4F-5AFE-4000-832C-200CEF72D989}">
  <ds:schemaRefs>
    <ds:schemaRef ds:uri="Microsoft.SharePoint.Taxonomy.ContentTypeSync"/>
  </ds:schemaRefs>
</ds:datastoreItem>
</file>

<file path=customXml/itemProps2.xml><?xml version="1.0" encoding="utf-8"?>
<ds:datastoreItem xmlns:ds="http://schemas.openxmlformats.org/officeDocument/2006/customXml" ds:itemID="{6E26A723-0BB0-4D83-A86B-7D1B051E688E}">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purl.org/dc/dcmitype/"/>
    <ds:schemaRef ds:uri="http://schemas.microsoft.com/sharepoint.v3"/>
    <ds:schemaRef ds:uri="d54da2f7-2f11-4906-8a17-2bacaaee9a29"/>
    <ds:schemaRef ds:uri="http://www.w3.org/XML/1998/namespace"/>
  </ds:schemaRefs>
</ds:datastoreItem>
</file>

<file path=customXml/itemProps3.xml><?xml version="1.0" encoding="utf-8"?>
<ds:datastoreItem xmlns:ds="http://schemas.openxmlformats.org/officeDocument/2006/customXml" ds:itemID="{4E7C49EC-D318-4F5F-A554-5BE46C90C3FF}">
  <ds:schemaRefs>
    <ds:schemaRef ds:uri="http://schemas.microsoft.com/sharepoint/v3/contenttype/forms"/>
  </ds:schemaRefs>
</ds:datastoreItem>
</file>

<file path=customXml/itemProps4.xml><?xml version="1.0" encoding="utf-8"?>
<ds:datastoreItem xmlns:ds="http://schemas.openxmlformats.org/officeDocument/2006/customXml" ds:itemID="{3F31DF03-01AC-430D-B088-39CBB82E3B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4da2f7-2f11-4906-8a17-2bacaaee9a29"/>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6acfe5e-7f2a-455a-9d85-ecf93371f601}" enabled="0" method="" siteId="{e6acfe5e-7f2a-455a-9d85-ecf93371f601}" removed="1"/>
</clbl:labelLis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24</vt:i4>
      </vt:variant>
      <vt:variant>
        <vt:lpstr>Named Ranges</vt:lpstr>
      </vt:variant>
      <vt:variant>
        <vt:i4>18</vt:i4>
      </vt:variant>
    </vt:vector>
  </HeadingPairs>
  <TitlesOfParts>
    <vt:vector size="42" baseType="lpstr">
      <vt:lpstr>Cover sheet</vt:lpstr>
      <vt:lpstr>Metadata</vt:lpstr>
      <vt:lpstr>Contents</vt:lpstr>
      <vt:lpstr>Table A1</vt:lpstr>
      <vt:lpstr>Table A2</vt:lpstr>
      <vt:lpstr>Table A3</vt:lpstr>
      <vt:lpstr>Table A4</vt:lpstr>
      <vt:lpstr>Table A5</vt:lpstr>
      <vt:lpstr>Data for A6</vt:lpstr>
      <vt:lpstr>Table A6</vt:lpstr>
      <vt:lpstr>Table A7</vt:lpstr>
      <vt:lpstr>Table A8</vt:lpstr>
      <vt:lpstr>Table A9</vt:lpstr>
      <vt:lpstr>Table A10</vt:lpstr>
      <vt:lpstr>Table A11</vt:lpstr>
      <vt:lpstr>Table B1</vt:lpstr>
      <vt:lpstr>Table B2</vt:lpstr>
      <vt:lpstr>Table B3</vt:lpstr>
      <vt:lpstr>Table B4</vt:lpstr>
      <vt:lpstr>Data for C1</vt:lpstr>
      <vt:lpstr>Table B5</vt:lpstr>
      <vt:lpstr>Table C1</vt:lpstr>
      <vt:lpstr>Table C2</vt:lpstr>
      <vt:lpstr>Table C3</vt:lpstr>
      <vt:lpstr>'Data for A6'!Print_Area</vt:lpstr>
      <vt:lpstr>'Table A1'!Print_Area</vt:lpstr>
      <vt:lpstr>'Table A10'!Print_Area</vt:lpstr>
      <vt:lpstr>'Table A11'!Print_Area</vt:lpstr>
      <vt:lpstr>'Table A2'!Print_Area</vt:lpstr>
      <vt:lpstr>'Table A3'!Print_Area</vt:lpstr>
      <vt:lpstr>'Table A4'!Print_Area</vt:lpstr>
      <vt:lpstr>'Table A5'!Print_Area</vt:lpstr>
      <vt:lpstr>'Table A7'!Print_Area</vt:lpstr>
      <vt:lpstr>'Table A8'!Print_Area</vt:lpstr>
      <vt:lpstr>'Table A9'!Print_Area</vt:lpstr>
      <vt:lpstr>'Table B1'!Print_Area</vt:lpstr>
      <vt:lpstr>'Table B2'!Print_Area</vt:lpstr>
      <vt:lpstr>'Table B3'!Print_Area</vt:lpstr>
      <vt:lpstr>'Table B4'!Print_Area</vt:lpstr>
      <vt:lpstr>'Table B5'!Print_Area</vt:lpstr>
      <vt:lpstr>'Table C2'!Print_Area</vt:lpstr>
      <vt:lpstr>'Table C3'!Print_Area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Catherine Youde</dc:creator>
  <cp:keywords/>
  <dc:description/>
  <cp:lastModifiedBy>Beth Goulstone</cp:lastModifiedBy>
  <cp:revision/>
  <dcterms:created xsi:type="dcterms:W3CDTF">2016-05-27T07:14:05Z</dcterms:created>
  <dcterms:modified xsi:type="dcterms:W3CDTF">2025-07-22T11:22:35Z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0x010100BDA12360A4727C49925247D24D185E080022583ABDDD8B2D45AB40B047589E66BD</vt:lpwstr>
  </property>
  <property fmtid="{D5CDD505-2E9C-101B-9397-08002B2CF9AE}" pid="3" name="MediaServiceImageTags">
    <vt:lpwstr/>
  </property>
  <property fmtid="{D5CDD505-2E9C-101B-9397-08002B2CF9AE}" pid="4" name="Order">
    <vt:r8>15112600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NewSharepoint">
    <vt:lpwstr>, </vt:lpwstr>
  </property>
  <property fmtid="{D5CDD505-2E9C-101B-9397-08002B2CF9AE}" pid="10" name="_ExtendedDescription">
    <vt:lpwstr/>
  </property>
  <property fmtid="{D5CDD505-2E9C-101B-9397-08002B2CF9AE}" pid="11" name="TriggerFlowInfo">
    <vt:lpwstr/>
  </property>
  <property fmtid="{D5CDD505-2E9C-101B-9397-08002B2CF9AE}" pid="12" name="CHDocumentType">
    <vt:lpwstr/>
  </property>
  <property fmtid="{D5CDD505-2E9C-101B-9397-08002B2CF9AE}" pid="13" name="CHDocumentClassification">
    <vt:lpwstr/>
  </property>
  <property fmtid="{D5CDD505-2E9C-101B-9397-08002B2CF9AE}" pid="14" name="ContentName">
    <vt:lpwstr/>
  </property>
  <property fmtid="{D5CDD505-2E9C-101B-9397-08002B2CF9AE}" pid="15" name="CHTeam">
    <vt:lpwstr/>
  </property>
  <property fmtid="{D5CDD505-2E9C-101B-9397-08002B2CF9AE}" pid="16" name="j9a85ab14d25463caf080d512f63143b">
    <vt:lpwstr/>
  </property>
</Properties>
</file>