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officenationalstatistics.sharepoint.com/sites/MSDPSF/Pub/2025_26/03_June_2025/Final_Files/"/>
    </mc:Choice>
  </mc:AlternateContent>
  <xr:revisionPtr revIDLastSave="27" documentId="8_{02A4FC9B-5E7C-429D-8080-CA2F1CBA9178}" xr6:coauthVersionLast="47" xr6:coauthVersionMax="47" xr10:uidLastSave="{D90C2A0B-8A3D-4873-BED3-31E833804471}"/>
  <bookViews>
    <workbookView xWindow="-135" yWindow="-135" windowWidth="29070" windowHeight="15750" tabRatio="879" xr2:uid="{00000000-000D-0000-FFFF-FFFF00000000}"/>
  </bookViews>
  <sheets>
    <sheet name="Cover sheet" sheetId="19" r:id="rId1"/>
    <sheet name="Table of contents" sheetId="18" r:id="rId2"/>
    <sheet name="Notes" sheetId="17" r:id="rId3"/>
    <sheet name="Calculations" sheetId="8" r:id="rId4"/>
    <sheet name="Time Series" sheetId="10"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 i="8" l="1"/>
  <c r="AH7" i="8"/>
  <c r="AP7" i="8"/>
  <c r="BA7" i="8"/>
  <c r="BD7" i="8"/>
  <c r="BG7" i="8"/>
  <c r="B7"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AI7" i="8"/>
  <c r="AJ7" i="8"/>
  <c r="AK7" i="8"/>
  <c r="AL7" i="8"/>
  <c r="AM7" i="8"/>
  <c r="AN7" i="8"/>
  <c r="AO7" i="8"/>
  <c r="AQ7" i="8"/>
  <c r="AR7" i="8"/>
  <c r="AS7" i="8"/>
  <c r="AT7" i="8"/>
  <c r="AU7" i="8"/>
  <c r="AV7" i="8"/>
  <c r="AW7" i="8"/>
  <c r="AX7" i="8"/>
  <c r="AY7" i="8"/>
  <c r="AZ7" i="8"/>
  <c r="BB7" i="8"/>
  <c r="BC7" i="8"/>
  <c r="BE7" i="8"/>
  <c r="BF7" i="8"/>
  <c r="L11" i="8" l="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I11" i="8" l="1"/>
  <c r="H11" i="8"/>
  <c r="G11" i="8"/>
  <c r="F11" i="8"/>
  <c r="E11" i="8"/>
  <c r="D11" i="8"/>
  <c r="C11" i="8"/>
  <c r="B11" i="8"/>
  <c r="K11" i="8"/>
  <c r="J11" i="8"/>
  <c r="B8" i="8" l="1"/>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C12" i="8" l="1"/>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12" i="8" l="1"/>
  <c r="B15" i="8"/>
  <c r="AL15" i="8"/>
  <c r="F15" i="8"/>
  <c r="BA15" i="8"/>
  <c r="U15" i="8"/>
  <c r="AZ15" i="8"/>
  <c r="D15" i="8"/>
  <c r="AY15" i="8"/>
  <c r="C15" i="8"/>
  <c r="AX15" i="8"/>
  <c r="R15" i="8"/>
  <c r="AG15" i="8"/>
  <c r="AU15" i="8"/>
  <c r="AE15" i="8"/>
  <c r="O15" i="8"/>
  <c r="AT15" i="8"/>
  <c r="AD15" i="8"/>
  <c r="N15" i="8"/>
  <c r="BD15" i="8"/>
  <c r="AM15" i="8"/>
  <c r="AK15" i="8"/>
  <c r="T15" i="8"/>
  <c r="S15" i="8"/>
  <c r="AS15" i="8"/>
  <c r="AC15" i="8"/>
  <c r="M15" i="8"/>
  <c r="X15" i="8"/>
  <c r="BC15" i="8"/>
  <c r="G15" i="8"/>
  <c r="BB15" i="8"/>
  <c r="V15" i="8"/>
  <c r="E15" i="8"/>
  <c r="AJ15" i="8"/>
  <c r="AI15" i="8"/>
  <c r="AH15" i="8"/>
  <c r="AW15" i="8"/>
  <c r="Q15" i="8"/>
  <c r="AV15" i="8"/>
  <c r="AF15" i="8"/>
  <c r="P15" i="8"/>
  <c r="AR15" i="8"/>
  <c r="AB15" i="8"/>
  <c r="L15" i="8"/>
  <c r="BG15" i="8"/>
  <c r="AQ15" i="8"/>
  <c r="AA15" i="8"/>
  <c r="K15" i="8"/>
  <c r="BF15" i="8"/>
  <c r="AP15" i="8"/>
  <c r="Z15" i="8"/>
  <c r="J15" i="8"/>
  <c r="AN15" i="8"/>
  <c r="BE15" i="8"/>
  <c r="AO15" i="8"/>
  <c r="Y15" i="8"/>
  <c r="I15" i="8"/>
  <c r="H15" i="8"/>
  <c r="W15" i="8"/>
  <c r="B10" i="8" l="1"/>
  <c r="C9" i="20" l="1"/>
  <c r="C16" i="16"/>
  <c r="BA16" i="8" l="1"/>
  <c r="AK16" i="8"/>
  <c r="U16" i="8"/>
  <c r="E16" i="8"/>
  <c r="AZ16" i="8"/>
  <c r="AJ16" i="8"/>
  <c r="T16" i="8"/>
  <c r="L15" i="20" s="1"/>
  <c r="D16" i="8"/>
  <c r="AY16" i="8"/>
  <c r="AI16" i="8"/>
  <c r="S16" i="8"/>
  <c r="L14" i="20" s="1"/>
  <c r="C16" i="8"/>
  <c r="AX16" i="8"/>
  <c r="AH16" i="8"/>
  <c r="R16" i="8"/>
  <c r="B16" i="8"/>
  <c r="AW16" i="8"/>
  <c r="AG16" i="8"/>
  <c r="Q16" i="8"/>
  <c r="L12" i="20" s="1"/>
  <c r="AV16" i="8"/>
  <c r="AF16" i="8"/>
  <c r="L27" i="20" s="1"/>
  <c r="P16" i="8"/>
  <c r="AU16" i="8"/>
  <c r="AE16" i="8"/>
  <c r="O16" i="8"/>
  <c r="AT16" i="8"/>
  <c r="AD16" i="8"/>
  <c r="L25" i="20" s="1"/>
  <c r="N16" i="8"/>
  <c r="AS16" i="8"/>
  <c r="AC16" i="8"/>
  <c r="M16" i="8"/>
  <c r="L8" i="20" s="1"/>
  <c r="AR16" i="8"/>
  <c r="AB16" i="8"/>
  <c r="L16" i="8"/>
  <c r="L7" i="20" s="1"/>
  <c r="BG16" i="8"/>
  <c r="AQ16" i="8"/>
  <c r="AA16" i="8"/>
  <c r="L22" i="20" s="1"/>
  <c r="K16" i="8"/>
  <c r="BF16" i="8"/>
  <c r="AP16" i="8"/>
  <c r="Z16" i="8"/>
  <c r="L21" i="20" s="1"/>
  <c r="J16" i="8"/>
  <c r="BE16" i="8"/>
  <c r="AO16" i="8"/>
  <c r="Y16" i="8"/>
  <c r="L20" i="20" s="1"/>
  <c r="I16" i="8"/>
  <c r="BD16" i="8"/>
  <c r="AN16" i="8"/>
  <c r="X16" i="8"/>
  <c r="H16" i="8"/>
  <c r="BC16" i="8"/>
  <c r="AM16" i="8"/>
  <c r="W16" i="8"/>
  <c r="G16" i="8"/>
  <c r="BB16" i="8"/>
  <c r="AL16" i="8"/>
  <c r="V16" i="8"/>
  <c r="L17" i="20" s="1"/>
  <c r="F16" i="8"/>
  <c r="BG9" i="8"/>
  <c r="D22" i="20"/>
  <c r="D20" i="20"/>
  <c r="BD9" i="8"/>
  <c r="X10" i="8"/>
  <c r="F19" i="20" s="1"/>
  <c r="H10" i="8"/>
  <c r="BC10" i="8"/>
  <c r="AM10" i="8"/>
  <c r="W9" i="8"/>
  <c r="E18" i="20" s="1"/>
  <c r="AL10" i="8"/>
  <c r="F33" i="20" s="1"/>
  <c r="V9" i="8"/>
  <c r="E17" i="20" s="1"/>
  <c r="BA10" i="8"/>
  <c r="AK10" i="8"/>
  <c r="F32" i="20" s="1"/>
  <c r="U10" i="8"/>
  <c r="F16" i="20" s="1"/>
  <c r="T9" i="8"/>
  <c r="E15" i="20" s="1"/>
  <c r="D9" i="8"/>
  <c r="AY10" i="8"/>
  <c r="D30" i="20"/>
  <c r="S9" i="8"/>
  <c r="E14" i="20" s="1"/>
  <c r="D29" i="20"/>
  <c r="B9" i="8"/>
  <c r="D28" i="20"/>
  <c r="D12" i="20"/>
  <c r="AV10" i="8"/>
  <c r="AF10" i="8"/>
  <c r="F27" i="20" s="1"/>
  <c r="P9" i="8"/>
  <c r="E11" i="20" s="1"/>
  <c r="AU10" i="8"/>
  <c r="AE9" i="8"/>
  <c r="E26" i="20" s="1"/>
  <c r="O9" i="8"/>
  <c r="E10" i="20" s="1"/>
  <c r="D25" i="20"/>
  <c r="N9" i="8"/>
  <c r="E9" i="20" s="1"/>
  <c r="AC9" i="8"/>
  <c r="E24" i="20" s="1"/>
  <c r="D8" i="20"/>
  <c r="AR10" i="8"/>
  <c r="D23" i="20"/>
  <c r="D7" i="20"/>
  <c r="K26" i="20"/>
  <c r="K10" i="20"/>
  <c r="K9" i="20"/>
  <c r="K22" i="20"/>
  <c r="K19" i="20"/>
  <c r="K18" i="20"/>
  <c r="K33" i="20"/>
  <c r="K32" i="20"/>
  <c r="K16" i="20"/>
  <c r="K31" i="20"/>
  <c r="K15" i="20"/>
  <c r="K30" i="20"/>
  <c r="C7" i="20"/>
  <c r="K29" i="20"/>
  <c r="K28" i="20"/>
  <c r="K12" i="20"/>
  <c r="L16" i="20"/>
  <c r="K11" i="20"/>
  <c r="D14" i="20"/>
  <c r="D13" i="20"/>
  <c r="C8" i="20"/>
  <c r="C23" i="20"/>
  <c r="C18" i="20"/>
  <c r="C32" i="20"/>
  <c r="C15" i="20"/>
  <c r="AJ10" i="8"/>
  <c r="F31" i="20" s="1"/>
  <c r="C17" i="16"/>
  <c r="AQ10" i="8"/>
  <c r="C12" i="16"/>
  <c r="AQ9" i="8"/>
  <c r="AZ9" i="8"/>
  <c r="AI9" i="8"/>
  <c r="E30" i="20" s="1"/>
  <c r="C20" i="20"/>
  <c r="AA10" i="8"/>
  <c r="F22" i="20" s="1"/>
  <c r="X9" i="8"/>
  <c r="E19" i="20" s="1"/>
  <c r="D13" i="16"/>
  <c r="H9" i="8"/>
  <c r="E13" i="16" s="1"/>
  <c r="D18" i="20"/>
  <c r="BB9" i="8"/>
  <c r="C33" i="20"/>
  <c r="C11" i="16"/>
  <c r="BA9" i="8"/>
  <c r="C16" i="20"/>
  <c r="C10" i="16"/>
  <c r="AB9" i="8"/>
  <c r="E23" i="20" s="1"/>
  <c r="AJ9" i="8"/>
  <c r="E31" i="20" s="1"/>
  <c r="C31" i="20"/>
  <c r="C9" i="16"/>
  <c r="BC9" i="8"/>
  <c r="D17" i="20"/>
  <c r="AZ10" i="8"/>
  <c r="C7" i="16"/>
  <c r="C27" i="20"/>
  <c r="AF9" i="8"/>
  <c r="E27" i="20" s="1"/>
  <c r="AU9" i="8"/>
  <c r="D27" i="20"/>
  <c r="C8" i="16"/>
  <c r="AE10" i="8"/>
  <c r="F26" i="20" s="1"/>
  <c r="D10" i="20"/>
  <c r="C25" i="20"/>
  <c r="AS9" i="8"/>
  <c r="C24" i="20"/>
  <c r="AS10" i="8"/>
  <c r="AB10" i="8"/>
  <c r="F23" i="20" s="1"/>
  <c r="D19" i="20"/>
  <c r="AN9" i="8"/>
  <c r="D31" i="20"/>
  <c r="C17" i="20"/>
  <c r="D17" i="16"/>
  <c r="AT10" i="8"/>
  <c r="C12" i="20"/>
  <c r="D21" i="20"/>
  <c r="C30" i="20"/>
  <c r="C22" i="20"/>
  <c r="C14" i="20"/>
  <c r="C29" i="20"/>
  <c r="C13" i="20"/>
  <c r="C19" i="20"/>
  <c r="C11" i="20"/>
  <c r="C13" i="16"/>
  <c r="C26" i="20"/>
  <c r="C10" i="20"/>
  <c r="C28" i="20"/>
  <c r="AG10" i="8"/>
  <c r="F28" i="20" s="1"/>
  <c r="C14" i="16"/>
  <c r="G29" i="20"/>
  <c r="G21" i="20"/>
  <c r="G13" i="20"/>
  <c r="Y9" i="8"/>
  <c r="E20" i="20" s="1"/>
  <c r="AW10" i="8"/>
  <c r="AO10" i="8"/>
  <c r="M9" i="8"/>
  <c r="E8" i="20" s="1"/>
  <c r="BF9" i="8"/>
  <c r="AX9" i="8"/>
  <c r="AP9" i="8"/>
  <c r="Z9" i="8"/>
  <c r="E21" i="20" s="1"/>
  <c r="AO9" i="8"/>
  <c r="AH9" i="8"/>
  <c r="E29" i="20" s="1"/>
  <c r="BF10" i="8"/>
  <c r="C21" i="20"/>
  <c r="AW9" i="8"/>
  <c r="Y10" i="8"/>
  <c r="F20" i="20" s="1"/>
  <c r="AG9" i="8"/>
  <c r="E28" i="20" s="1"/>
  <c r="AP10" i="8"/>
  <c r="AH10" i="8"/>
  <c r="F29" i="20" s="1"/>
  <c r="C15" i="16"/>
  <c r="R10" i="8"/>
  <c r="F13" i="20" s="1"/>
  <c r="I9" i="8"/>
  <c r="I10" i="8"/>
  <c r="R9" i="8"/>
  <c r="E13" i="20" s="1"/>
  <c r="D14" i="16"/>
  <c r="BE10" i="8"/>
  <c r="AX10" i="8"/>
  <c r="Q9" i="8"/>
  <c r="E12" i="20" s="1"/>
  <c r="Z10" i="8"/>
  <c r="F21" i="20" s="1"/>
  <c r="BE9" i="8"/>
  <c r="Q10" i="8"/>
  <c r="F12" i="20" s="1"/>
  <c r="K16" i="16" l="1"/>
  <c r="K14" i="16"/>
  <c r="K7" i="16"/>
  <c r="K17" i="16"/>
  <c r="L13" i="16"/>
  <c r="L8" i="16"/>
  <c r="L10" i="16"/>
  <c r="K8" i="16"/>
  <c r="K11" i="16"/>
  <c r="L15" i="16"/>
  <c r="K13" i="16"/>
  <c r="P10" i="8"/>
  <c r="F11" i="20" s="1"/>
  <c r="D16" i="20"/>
  <c r="T10" i="8"/>
  <c r="F15" i="20" s="1"/>
  <c r="S10" i="8"/>
  <c r="F14" i="20" s="1"/>
  <c r="N10" i="8"/>
  <c r="F9" i="20" s="1"/>
  <c r="AA9" i="8"/>
  <c r="E22" i="20" s="1"/>
  <c r="AM9" i="8"/>
  <c r="M10" i="8"/>
  <c r="F8" i="20" s="1"/>
  <c r="D15" i="20"/>
  <c r="O10" i="8"/>
  <c r="F10" i="20" s="1"/>
  <c r="AD9" i="8"/>
  <c r="E25" i="20" s="1"/>
  <c r="V10" i="8"/>
  <c r="F17" i="20" s="1"/>
  <c r="E9" i="8"/>
  <c r="E10" i="16" s="1"/>
  <c r="D33" i="20"/>
  <c r="AC10" i="8"/>
  <c r="F24" i="20" s="1"/>
  <c r="U9" i="8"/>
  <c r="E16" i="20" s="1"/>
  <c r="AY9" i="8"/>
  <c r="D32" i="20"/>
  <c r="AN10" i="8"/>
  <c r="BD10" i="8"/>
  <c r="D24" i="20"/>
  <c r="AI10" i="8"/>
  <c r="F30" i="20" s="1"/>
  <c r="AD10" i="8"/>
  <c r="F25" i="20" s="1"/>
  <c r="AT9" i="8"/>
  <c r="D26" i="20"/>
  <c r="W10" i="8"/>
  <c r="F18" i="20" s="1"/>
  <c r="AL9" i="8"/>
  <c r="E33" i="20" s="1"/>
  <c r="AV9" i="8"/>
  <c r="AR9" i="8"/>
  <c r="D11" i="20"/>
  <c r="BG10" i="8"/>
  <c r="F17" i="16" s="1"/>
  <c r="D9" i="20"/>
  <c r="BB10" i="8"/>
  <c r="AK9" i="8"/>
  <c r="E32" i="20" s="1"/>
  <c r="L10" i="8"/>
  <c r="F7" i="20" s="1"/>
  <c r="L9" i="8"/>
  <c r="E7" i="20" s="1"/>
  <c r="AN17" i="8"/>
  <c r="AY18" i="8"/>
  <c r="E17" i="8"/>
  <c r="AI17" i="8"/>
  <c r="M30" i="20" s="1"/>
  <c r="BC17" i="8"/>
  <c r="T17" i="8"/>
  <c r="M15" i="20" s="1"/>
  <c r="AZ18" i="8"/>
  <c r="AH18" i="8"/>
  <c r="N29" i="20" s="1"/>
  <c r="S17" i="8"/>
  <c r="M14" i="20" s="1"/>
  <c r="E18" i="8"/>
  <c r="AQ18" i="8"/>
  <c r="K10" i="16"/>
  <c r="L29" i="20"/>
  <c r="F18" i="8"/>
  <c r="S18" i="8"/>
  <c r="N14" i="20" s="1"/>
  <c r="AF18" i="8"/>
  <c r="N27" i="20" s="1"/>
  <c r="AR17" i="8"/>
  <c r="AK18" i="8"/>
  <c r="N32" i="20" s="1"/>
  <c r="AI18" i="8"/>
  <c r="N30" i="20" s="1"/>
  <c r="BG18" i="8"/>
  <c r="AZ17" i="8"/>
  <c r="T18" i="8"/>
  <c r="N15" i="20" s="1"/>
  <c r="R18" i="8"/>
  <c r="N13" i="20" s="1"/>
  <c r="L30" i="20"/>
  <c r="AQ17" i="8"/>
  <c r="H18" i="8"/>
  <c r="K14" i="20"/>
  <c r="AS17" i="8"/>
  <c r="AA17" i="8"/>
  <c r="M22" i="20" s="1"/>
  <c r="AV17" i="8"/>
  <c r="BG17" i="8"/>
  <c r="L13" i="20"/>
  <c r="H17" i="8"/>
  <c r="L17" i="16"/>
  <c r="AR18" i="8"/>
  <c r="AF17" i="8"/>
  <c r="M27" i="20" s="1"/>
  <c r="C18" i="8"/>
  <c r="K27" i="20"/>
  <c r="AH17" i="8"/>
  <c r="M29" i="20" s="1"/>
  <c r="K7" i="20"/>
  <c r="L17" i="8"/>
  <c r="M7" i="20" s="1"/>
  <c r="Z18" i="8"/>
  <c r="N21" i="20" s="1"/>
  <c r="U17" i="8"/>
  <c r="M16" i="20" s="1"/>
  <c r="U18" i="8"/>
  <c r="N16" i="20" s="1"/>
  <c r="BC18" i="8"/>
  <c r="Q18" i="8"/>
  <c r="N12" i="20" s="1"/>
  <c r="AK17" i="8"/>
  <c r="M32" i="20" s="1"/>
  <c r="Q17" i="8"/>
  <c r="M12" i="20" s="1"/>
  <c r="C17" i="8"/>
  <c r="L32" i="20"/>
  <c r="L18" i="8"/>
  <c r="N7" i="20" s="1"/>
  <c r="K21" i="20"/>
  <c r="Z17" i="8"/>
  <c r="M21" i="20" s="1"/>
  <c r="E7" i="16"/>
  <c r="D15" i="16"/>
  <c r="L26" i="20"/>
  <c r="AE18" i="8"/>
  <c r="N26" i="20" s="1"/>
  <c r="BE18" i="8"/>
  <c r="L7" i="16"/>
  <c r="B18" i="8"/>
  <c r="E17" i="16"/>
  <c r="AA18" i="8"/>
  <c r="N22" i="20" s="1"/>
  <c r="AV18" i="8"/>
  <c r="AX18" i="8"/>
  <c r="AP18" i="8"/>
  <c r="AG17" i="8"/>
  <c r="M28" i="20" s="1"/>
  <c r="L28" i="20"/>
  <c r="AG18" i="8"/>
  <c r="N28" i="20" s="1"/>
  <c r="D17" i="8"/>
  <c r="K9" i="16"/>
  <c r="BF18" i="8"/>
  <c r="K9" i="8"/>
  <c r="D16" i="16"/>
  <c r="K10" i="8"/>
  <c r="L23" i="20"/>
  <c r="AB18" i="8"/>
  <c r="N23" i="20" s="1"/>
  <c r="K23" i="20"/>
  <c r="AB17" i="8"/>
  <c r="M23" i="20" s="1"/>
  <c r="AS18" i="8"/>
  <c r="AM18" i="8"/>
  <c r="AM17" i="8"/>
  <c r="D9" i="16"/>
  <c r="D10" i="8"/>
  <c r="M18" i="8"/>
  <c r="N8" i="20" s="1"/>
  <c r="K8" i="20"/>
  <c r="M17" i="8"/>
  <c r="M8" i="20" s="1"/>
  <c r="AE17" i="8"/>
  <c r="M26" i="20" s="1"/>
  <c r="G9" i="8"/>
  <c r="D12" i="16"/>
  <c r="G10" i="8"/>
  <c r="K24" i="20"/>
  <c r="AC17" i="8"/>
  <c r="M24" i="20" s="1"/>
  <c r="BE17" i="8"/>
  <c r="K15" i="16"/>
  <c r="J18" i="8"/>
  <c r="J17" i="8"/>
  <c r="AT17" i="8"/>
  <c r="E9" i="16"/>
  <c r="L9" i="16"/>
  <c r="D18" i="8"/>
  <c r="AW18" i="8"/>
  <c r="AW17" i="8"/>
  <c r="L31" i="20"/>
  <c r="AJ18" i="8"/>
  <c r="N31" i="20" s="1"/>
  <c r="Y17" i="8"/>
  <c r="M20" i="20" s="1"/>
  <c r="K20" i="20"/>
  <c r="D7" i="16"/>
  <c r="AP17" i="8"/>
  <c r="L12" i="16"/>
  <c r="G18" i="8"/>
  <c r="J9" i="8"/>
  <c r="E15" i="16" s="1"/>
  <c r="D11" i="16"/>
  <c r="F10" i="8"/>
  <c r="AC18" i="8"/>
  <c r="N24" i="20" s="1"/>
  <c r="L24" i="20"/>
  <c r="BF17" i="8"/>
  <c r="AX17" i="8"/>
  <c r="K12" i="16"/>
  <c r="G17" i="8"/>
  <c r="E10" i="8"/>
  <c r="D10" i="16"/>
  <c r="AJ17" i="8"/>
  <c r="M31" i="20" s="1"/>
  <c r="C10" i="8"/>
  <c r="D8" i="16"/>
  <c r="AT18" i="8"/>
  <c r="K13" i="20"/>
  <c r="R17" i="8"/>
  <c r="M13" i="20" s="1"/>
  <c r="B17" i="8"/>
  <c r="Y18" i="8"/>
  <c r="N20" i="20" s="1"/>
  <c r="BA17" i="8"/>
  <c r="AY17" i="8"/>
  <c r="C9" i="8"/>
  <c r="J10" i="8"/>
  <c r="F15" i="16" s="1"/>
  <c r="X17" i="8"/>
  <c r="M19" i="20" s="1"/>
  <c r="L19" i="20"/>
  <c r="X18" i="8"/>
  <c r="N19" i="20" s="1"/>
  <c r="F9" i="8"/>
  <c r="BA18" i="8"/>
  <c r="K17" i="20"/>
  <c r="V17" i="8"/>
  <c r="M17" i="20" s="1"/>
  <c r="V18" i="8"/>
  <c r="N17" i="20" s="1"/>
  <c r="AM13" i="8"/>
  <c r="BB17" i="8"/>
  <c r="BB18" i="8"/>
  <c r="BG14" i="8"/>
  <c r="H17" i="16"/>
  <c r="L11" i="16"/>
  <c r="F17" i="8"/>
  <c r="AM14" i="8"/>
  <c r="BG13" i="8"/>
  <c r="G17" i="16"/>
  <c r="P14" i="8"/>
  <c r="J11" i="20" s="1"/>
  <c r="H11" i="20"/>
  <c r="H28" i="20"/>
  <c r="AG14" i="8"/>
  <c r="J28" i="20" s="1"/>
  <c r="H22" i="20"/>
  <c r="AA14" i="8"/>
  <c r="J22" i="20" s="1"/>
  <c r="H13" i="8"/>
  <c r="G13" i="16"/>
  <c r="AT13" i="8"/>
  <c r="V13" i="8"/>
  <c r="I17" i="20" s="1"/>
  <c r="G17" i="20"/>
  <c r="H29" i="20"/>
  <c r="AH13" i="8"/>
  <c r="I29" i="20" s="1"/>
  <c r="AH14" i="8"/>
  <c r="J29" i="20" s="1"/>
  <c r="AN13" i="8"/>
  <c r="AO13" i="8"/>
  <c r="G28" i="20"/>
  <c r="AG13" i="8"/>
  <c r="I28" i="20" s="1"/>
  <c r="H17" i="20"/>
  <c r="V14" i="8"/>
  <c r="J17" i="20" s="1"/>
  <c r="X14" i="8"/>
  <c r="J19" i="20" s="1"/>
  <c r="H19" i="20"/>
  <c r="H9" i="16"/>
  <c r="D14" i="8"/>
  <c r="E14" i="8"/>
  <c r="H10" i="16"/>
  <c r="F13" i="8"/>
  <c r="G11" i="16"/>
  <c r="H12" i="16"/>
  <c r="G14" i="8"/>
  <c r="BB13" i="8"/>
  <c r="G25" i="20"/>
  <c r="AD13" i="8"/>
  <c r="I25" i="20" s="1"/>
  <c r="AQ13" i="8"/>
  <c r="AQ14" i="8"/>
  <c r="AV13" i="8"/>
  <c r="AW13" i="8"/>
  <c r="AP13" i="8"/>
  <c r="K25" i="20"/>
  <c r="AD17" i="8"/>
  <c r="M25" i="20" s="1"/>
  <c r="G16" i="16"/>
  <c r="K13" i="8"/>
  <c r="G23" i="20"/>
  <c r="AB13" i="8"/>
  <c r="I23" i="20" s="1"/>
  <c r="AP14" i="8"/>
  <c r="H30" i="20"/>
  <c r="AI14" i="8"/>
  <c r="J30" i="20" s="1"/>
  <c r="E13" i="8"/>
  <c r="G10" i="16"/>
  <c r="AF14" i="8"/>
  <c r="J27" i="20" s="1"/>
  <c r="H27" i="20"/>
  <c r="AX14" i="8"/>
  <c r="AR14" i="8"/>
  <c r="L14" i="8"/>
  <c r="J7" i="20" s="1"/>
  <c r="H7" i="20"/>
  <c r="G8" i="20"/>
  <c r="M13" i="8"/>
  <c r="I8" i="20" s="1"/>
  <c r="M14" i="8"/>
  <c r="J8" i="20" s="1"/>
  <c r="H8" i="20"/>
  <c r="G9" i="20"/>
  <c r="N13" i="8"/>
  <c r="I9" i="20" s="1"/>
  <c r="H10" i="20"/>
  <c r="O14" i="8"/>
  <c r="J10" i="20" s="1"/>
  <c r="G11" i="20"/>
  <c r="P13" i="8"/>
  <c r="I11" i="20" s="1"/>
  <c r="G33" i="20"/>
  <c r="AL13" i="8"/>
  <c r="I33" i="20" s="1"/>
  <c r="AY13" i="8"/>
  <c r="AY14" i="8"/>
  <c r="BD13" i="8"/>
  <c r="BE13" i="8"/>
  <c r="AX13" i="8"/>
  <c r="AD14" i="8"/>
  <c r="J25" i="20" s="1"/>
  <c r="H25" i="20"/>
  <c r="G31" i="20"/>
  <c r="AJ13" i="8"/>
  <c r="I31" i="20" s="1"/>
  <c r="AO14" i="8"/>
  <c r="BF14" i="8"/>
  <c r="AZ14" i="8"/>
  <c r="H15" i="20"/>
  <c r="T14" i="8"/>
  <c r="J15" i="20" s="1"/>
  <c r="U13" i="8"/>
  <c r="I16" i="20" s="1"/>
  <c r="G16" i="20"/>
  <c r="H16" i="20"/>
  <c r="U14" i="8"/>
  <c r="J16" i="20" s="1"/>
  <c r="H18" i="20"/>
  <c r="W14" i="8"/>
  <c r="J18" i="20" s="1"/>
  <c r="L9" i="20"/>
  <c r="N18" i="8"/>
  <c r="N9" i="20" s="1"/>
  <c r="N17" i="8"/>
  <c r="M9" i="20" s="1"/>
  <c r="G7" i="16"/>
  <c r="B13" i="8"/>
  <c r="AU13" i="8"/>
  <c r="G12" i="16"/>
  <c r="G13" i="8"/>
  <c r="I17" i="8"/>
  <c r="I18" i="8"/>
  <c r="L14" i="16"/>
  <c r="H7" i="16"/>
  <c r="B14" i="8"/>
  <c r="BF13" i="8"/>
  <c r="H33" i="20"/>
  <c r="AL14" i="8"/>
  <c r="J33" i="20" s="1"/>
  <c r="S13" i="8"/>
  <c r="I14" i="20" s="1"/>
  <c r="G14" i="20"/>
  <c r="AS13" i="8"/>
  <c r="AW14" i="8"/>
  <c r="G9" i="16"/>
  <c r="D13" i="8"/>
  <c r="H23" i="20"/>
  <c r="AB14" i="8"/>
  <c r="J23" i="20" s="1"/>
  <c r="H24" i="20"/>
  <c r="AC14" i="8"/>
  <c r="J24" i="20" s="1"/>
  <c r="H26" i="20"/>
  <c r="AE14" i="8"/>
  <c r="J26" i="20" s="1"/>
  <c r="AN18" i="8"/>
  <c r="L10" i="20"/>
  <c r="O18" i="8"/>
  <c r="N10" i="20" s="1"/>
  <c r="O17" i="8"/>
  <c r="M10" i="20" s="1"/>
  <c r="BC13" i="8"/>
  <c r="AO18" i="8"/>
  <c r="AO17" i="8"/>
  <c r="G14" i="16"/>
  <c r="I13" i="8"/>
  <c r="G15" i="16"/>
  <c r="J13" i="8"/>
  <c r="AU18" i="8"/>
  <c r="AU17" i="8"/>
  <c r="AA13" i="8"/>
  <c r="I22" i="20" s="1"/>
  <c r="G22" i="20"/>
  <c r="BA13" i="8"/>
  <c r="BE14" i="8"/>
  <c r="AN14" i="8"/>
  <c r="BD17" i="8"/>
  <c r="BD18" i="8"/>
  <c r="L18" i="20"/>
  <c r="W18" i="8"/>
  <c r="N18" i="20" s="1"/>
  <c r="W17" i="8"/>
  <c r="M18" i="20" s="1"/>
  <c r="H15" i="16"/>
  <c r="J14" i="8"/>
  <c r="O13" i="8"/>
  <c r="I10" i="20" s="1"/>
  <c r="G10" i="20"/>
  <c r="K18" i="8"/>
  <c r="L16" i="16"/>
  <c r="AU14" i="8"/>
  <c r="AI13" i="8"/>
  <c r="I30" i="20" s="1"/>
  <c r="G30" i="20"/>
  <c r="H14" i="16"/>
  <c r="I14" i="8"/>
  <c r="C14" i="8"/>
  <c r="H8" i="16"/>
  <c r="H31" i="20"/>
  <c r="AJ14" i="8"/>
  <c r="J31" i="20" s="1"/>
  <c r="AK14" i="8"/>
  <c r="J32" i="20" s="1"/>
  <c r="H32" i="20"/>
  <c r="Q14" i="8"/>
  <c r="J12" i="20" s="1"/>
  <c r="H12" i="20"/>
  <c r="H16" i="16"/>
  <c r="K14" i="8"/>
  <c r="L13" i="8"/>
  <c r="I7" i="20" s="1"/>
  <c r="G7" i="20"/>
  <c r="AS14" i="8"/>
  <c r="AT14" i="8"/>
  <c r="AV14" i="8"/>
  <c r="G24" i="20"/>
  <c r="AC13" i="8"/>
  <c r="I24" i="20" s="1"/>
  <c r="L33" i="20"/>
  <c r="AL18" i="8"/>
  <c r="N33" i="20" s="1"/>
  <c r="AL17" i="8"/>
  <c r="M33" i="20" s="1"/>
  <c r="R14" i="8"/>
  <c r="J13" i="20" s="1"/>
  <c r="H13" i="20"/>
  <c r="R13" i="8"/>
  <c r="I13" i="20" s="1"/>
  <c r="W13" i="8"/>
  <c r="I18" i="20" s="1"/>
  <c r="G18" i="20"/>
  <c r="G19" i="20"/>
  <c r="X13" i="8"/>
  <c r="I19" i="20" s="1"/>
  <c r="Q13" i="8"/>
  <c r="I12" i="20" s="1"/>
  <c r="G12" i="20"/>
  <c r="H11" i="16"/>
  <c r="F14" i="8"/>
  <c r="BC14" i="8"/>
  <c r="AR13" i="8"/>
  <c r="AD18" i="8"/>
  <c r="N25" i="20" s="1"/>
  <c r="K17" i="8"/>
  <c r="H14" i="8"/>
  <c r="H13" i="16"/>
  <c r="H20" i="20"/>
  <c r="Y14" i="8"/>
  <c r="J20" i="20" s="1"/>
  <c r="S14" i="8"/>
  <c r="J14" i="20" s="1"/>
  <c r="H14" i="20"/>
  <c r="T13" i="8"/>
  <c r="I15" i="20" s="1"/>
  <c r="G15" i="20"/>
  <c r="BA14" i="8"/>
  <c r="BB14" i="8"/>
  <c r="BD14" i="8"/>
  <c r="AK13" i="8"/>
  <c r="I32" i="20" s="1"/>
  <c r="G32" i="20"/>
  <c r="L11" i="20"/>
  <c r="P17" i="8"/>
  <c r="M11" i="20" s="1"/>
  <c r="P18" i="8"/>
  <c r="N11" i="20" s="1"/>
  <c r="Z13" i="8"/>
  <c r="I21" i="20" s="1"/>
  <c r="Z14" i="8"/>
  <c r="J21" i="20" s="1"/>
  <c r="H21" i="20"/>
  <c r="G26" i="20"/>
  <c r="AE13" i="8"/>
  <c r="I26" i="20" s="1"/>
  <c r="G27" i="20"/>
  <c r="AF13" i="8"/>
  <c r="I27" i="20" s="1"/>
  <c r="G20" i="20"/>
  <c r="Y13" i="8"/>
  <c r="I20" i="20" s="1"/>
  <c r="H9" i="20"/>
  <c r="N14" i="8"/>
  <c r="J9" i="20" s="1"/>
  <c r="C13" i="8"/>
  <c r="G8" i="16"/>
  <c r="AZ13" i="8"/>
  <c r="F14" i="16"/>
  <c r="E14" i="16"/>
  <c r="M11" i="16" l="1"/>
  <c r="M17" i="16"/>
  <c r="M9" i="16"/>
  <c r="M15" i="16"/>
  <c r="M12" i="16"/>
  <c r="N15" i="16"/>
  <c r="N11" i="16"/>
  <c r="N14" i="16"/>
  <c r="M14" i="16"/>
  <c r="N13" i="16"/>
  <c r="N10" i="16"/>
  <c r="M7" i="16"/>
  <c r="M16" i="16"/>
  <c r="N16" i="16"/>
  <c r="N8" i="16"/>
  <c r="N9" i="16"/>
  <c r="N17" i="16"/>
  <c r="M8" i="16"/>
  <c r="N12" i="16"/>
  <c r="M13" i="16"/>
  <c r="M10" i="16"/>
  <c r="N7" i="16"/>
  <c r="F12" i="16"/>
  <c r="F11" i="16"/>
  <c r="F16" i="16"/>
  <c r="E12" i="16"/>
  <c r="E11" i="16"/>
  <c r="E16" i="16"/>
  <c r="E8" i="16"/>
  <c r="F7" i="16"/>
  <c r="F9" i="16"/>
  <c r="J17" i="16"/>
  <c r="I17" i="16"/>
  <c r="J8" i="16"/>
  <c r="I15" i="16"/>
  <c r="I12" i="16"/>
  <c r="J14" i="16"/>
  <c r="J9" i="16"/>
  <c r="J11" i="16"/>
  <c r="I7" i="16"/>
  <c r="J13" i="16"/>
  <c r="I8" i="16"/>
  <c r="J16" i="16"/>
  <c r="I14" i="16"/>
  <c r="I10" i="16"/>
  <c r="I16" i="16"/>
  <c r="I11" i="16"/>
  <c r="I9" i="16"/>
  <c r="J12" i="16"/>
  <c r="I13" i="16"/>
  <c r="J7" i="16"/>
  <c r="J10" i="16"/>
</calcChain>
</file>

<file path=xl/sharedStrings.xml><?xml version="1.0" encoding="utf-8"?>
<sst xmlns="http://schemas.openxmlformats.org/spreadsheetml/2006/main" count="1107" uniqueCount="719">
  <si>
    <t>Data tables for: Appendix M, Public sector finance summary tables, June 2025</t>
  </si>
  <si>
    <t>This dataset contains data tables related to the Public Sector Finances statistical release published in June 2025 by the Office for National Statistics</t>
  </si>
  <si>
    <t>Public Sector Finances, UK - statistical bulletin on the ONS website.</t>
  </si>
  <si>
    <t>Publication Dates</t>
  </si>
  <si>
    <t>This spreadsheet was published at 7.00am 22 July 2025</t>
  </si>
  <si>
    <t>Next publication will be published at 7.00am 21 August 2025</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</si>
  <si>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</si>
  <si>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</si>
  <si>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</si>
  <si>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</si>
  <si>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</si>
  <si>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</si>
  <si>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</si>
  <si>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</si>
  <si>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</si>
  <si>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</si>
  <si>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</si>
  <si>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</si>
  <si>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</si>
  <si>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</si>
  <si>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</si>
  <si>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</si>
  <si>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</si>
  <si>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</si>
  <si>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</si>
  <si>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</si>
  <si>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</si>
  <si>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</si>
  <si>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</si>
  <si>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</si>
  <si>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</si>
  <si>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</si>
  <si>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</si>
  <si>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</si>
  <si>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</si>
  <si>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</si>
  <si>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</si>
  <si>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</si>
  <si>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</si>
  <si>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</si>
  <si>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</si>
  <si>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</si>
  <si>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</si>
  <si>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</si>
  <si>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</si>
  <si>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</si>
  <si>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</si>
  <si>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</si>
  <si>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</si>
  <si>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</si>
  <si>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</si>
  <si>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</si>
  <si>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</si>
  <si>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</si>
  <si>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</si>
  <si>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</si>
  <si>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</si>
  <si>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</si>
  <si>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</si>
  <si>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</si>
  <si>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</si>
  <si>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</si>
  <si>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VAT and gross national income-based contributions to the EU budget (ceased in February 2021).</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</si>
  <si>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</si>
  <si>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</si>
  <si>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</si>
  <si>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</si>
  <si>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</si>
  <si>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</si>
  <si>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Calculations: Calculation of the change in our time series' compared to the same period a year earlier</t>
  </si>
  <si>
    <t>This worksheet contains one table. Some cells refer to notes which can be found on the notes worksheet tab.</t>
  </si>
  <si>
    <t>Source: Public sector finances from the Office for National Statistics</t>
  </si>
  <si>
    <t>This table contains monthly, financial year to date and financial year data</t>
  </si>
  <si>
    <t>Time period</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</si>
  <si>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</si>
  <si>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</si>
  <si>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</si>
  <si>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</si>
  <si>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</si>
  <si>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</si>
  <si>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</si>
  <si>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</si>
  <si>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</si>
  <si>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</si>
  <si>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</si>
  <si>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</si>
  <si>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</si>
  <si>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</si>
  <si>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</si>
  <si>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</si>
  <si>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</si>
  <si>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</si>
  <si>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</si>
  <si>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</si>
  <si>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</si>
  <si>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</si>
  <si>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</si>
  <si>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</si>
  <si>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</si>
  <si>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</si>
  <si>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</si>
  <si>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</si>
  <si>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</si>
  <si>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</si>
  <si>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</si>
  <si>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</si>
  <si>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</si>
  <si>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</si>
  <si>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</si>
  <si>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</si>
  <si>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</si>
  <si>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</si>
  <si>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</si>
  <si>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</si>
  <si>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</si>
  <si>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</si>
  <si>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</si>
  <si>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</si>
  <si>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</si>
  <si>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</si>
  <si>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</si>
  <si>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</si>
  <si>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</si>
  <si>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</si>
  <si>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</si>
  <si>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</si>
  <si>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</si>
  <si>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</si>
  <si>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</si>
  <si>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</si>
  <si>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</si>
  <si>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</si>
  <si>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</si>
  <si>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</si>
  <si>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</si>
  <si>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</si>
  <si>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</si>
  <si>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</si>
  <si>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</si>
  <si>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</si>
  <si>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</si>
  <si>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</si>
  <si>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</si>
  <si>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</si>
  <si>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</si>
  <si>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</si>
  <si>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</si>
  <si>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</si>
  <si>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</si>
  <si>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</si>
  <si>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</si>
  <si>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</si>
  <si>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</si>
  <si>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</si>
  <si>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</si>
  <si>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</si>
  <si>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</si>
  <si>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</si>
  <si>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</si>
  <si>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</si>
  <si>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</si>
  <si>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</si>
  <si>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</si>
  <si>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</si>
  <si>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</si>
  <si>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</si>
  <si>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</si>
  <si>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</si>
  <si>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</si>
  <si>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</si>
  <si>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</si>
  <si>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</si>
  <si>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</si>
  <si>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</si>
  <si>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</si>
  <si>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</si>
  <si>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</si>
  <si>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</si>
  <si>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</si>
  <si>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</si>
  <si>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</si>
  <si>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</si>
  <si>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</si>
  <si>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</si>
  <si>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</si>
  <si>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</si>
  <si>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</si>
  <si>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</si>
  <si>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</si>
  <si>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</si>
  <si>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</si>
  <si>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June 2025 (£ million)</t>
  </si>
  <si>
    <t>June 2024 (£ million)</t>
  </si>
  <si>
    <t>Change between June 2025 and June 2024 (£ million)</t>
  </si>
  <si>
    <t>Change between June 2025 and June 2024 (percentage points)</t>
  </si>
  <si>
    <t>April 2025 to June 2025 (£ million)</t>
  </si>
  <si>
    <t>April 2024 to June 2024 (£ million)</t>
  </si>
  <si>
    <t>Change between April 2025 to June 2025 and April 2024 to June 2024 (£ million)</t>
  </si>
  <si>
    <t>Change between April 2025 to June 2025 and April 2024 to June 2024 (percentage points)</t>
  </si>
  <si>
    <t>April 2024 to March 2025 (£ million)</t>
  </si>
  <si>
    <t>April 2023 to March 2024 (£ million)</t>
  </si>
  <si>
    <t>Change between April 2024 to March 2025 and April 2023 to March 2024 (£ million)</t>
  </si>
  <si>
    <t>Change between April 2024 to March 2025 and April 2023 to March 2024 (percentage points)</t>
  </si>
  <si>
    <t>Time Series: Data underlying this presentation</t>
  </si>
  <si>
    <t>This table contains monthly data</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</si>
  <si>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</si>
  <si>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</si>
  <si>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</si>
  <si>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</si>
  <si>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</si>
  <si>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</si>
  <si>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</si>
  <si>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</si>
  <si>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</si>
  <si>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</si>
  <si>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</si>
  <si>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</si>
  <si>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</si>
  <si>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</si>
  <si>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</si>
  <si>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</si>
  <si>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</si>
  <si>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</si>
  <si>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</si>
  <si>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</si>
  <si>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</si>
  <si>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</si>
  <si>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</si>
  <si>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</si>
  <si>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</si>
  <si>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</si>
  <si>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</si>
  <si>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</si>
  <si>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</si>
  <si>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</si>
  <si>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</si>
  <si>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</si>
  <si>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</si>
  <si>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</si>
  <si>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</si>
  <si>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</si>
  <si>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</si>
  <si>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</si>
  <si>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</si>
  <si>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</si>
  <si>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</si>
  <si>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</si>
  <si>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</si>
  <si>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</si>
  <si>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</si>
  <si>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</si>
  <si>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</si>
  <si>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</si>
  <si>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</si>
  <si>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</si>
  <si>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</si>
  <si>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</si>
  <si>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</si>
  <si>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</si>
  <si>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</si>
  <si>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</si>
  <si>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</si>
  <si>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</si>
  <si>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</si>
  <si>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</si>
  <si>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</si>
  <si>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</si>
  <si>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</si>
  <si>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</si>
  <si>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</si>
  <si>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</si>
  <si>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</si>
  <si>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</si>
  <si>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</si>
  <si>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</si>
  <si>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</si>
  <si>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</si>
  <si>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</si>
  <si>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</si>
  <si>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</si>
  <si>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</si>
  <si>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</si>
  <si>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</si>
  <si>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</si>
  <si>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</si>
  <si>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</si>
  <si>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</si>
  <si>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</si>
  <si>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</si>
  <si>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</si>
  <si>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</si>
  <si>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</si>
  <si>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</si>
  <si>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</si>
  <si>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</si>
  <si>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</si>
  <si>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</si>
  <si>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</si>
  <si>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</si>
  <si>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</si>
  <si>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</si>
  <si>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</si>
  <si>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</si>
  <si>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</si>
  <si>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</si>
  <si>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</si>
  <si>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</si>
  <si>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</si>
  <si>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</si>
  <si>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</si>
  <si>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</si>
  <si>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</si>
  <si>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</si>
  <si>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</si>
  <si>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</si>
  <si>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</si>
  <si>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</si>
  <si>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</si>
  <si>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</si>
  <si>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</si>
  <si>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</si>
  <si>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</si>
  <si>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</si>
  <si>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</si>
  <si>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</si>
  <si>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</si>
  <si>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</si>
  <si>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</si>
  <si>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</si>
  <si>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</si>
  <si>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</si>
  <si>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</si>
  <si>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</si>
  <si>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</si>
  <si>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</si>
  <si>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</si>
  <si>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</si>
  <si>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</si>
  <si>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</si>
  <si>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</si>
  <si>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</si>
  <si>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</si>
  <si>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</si>
  <si>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</si>
  <si>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</si>
  <si>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</si>
  <si>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</si>
  <si>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</si>
  <si>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</si>
  <si>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</si>
  <si>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</si>
  <si>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</si>
  <si>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</si>
  <si>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</si>
  <si>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</si>
  <si>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</si>
  <si>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</si>
  <si>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</si>
  <si>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</si>
  <si>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</si>
  <si>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</si>
  <si>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</si>
  <si>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</si>
  <si>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</si>
  <si>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</si>
  <si>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</si>
  <si>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</si>
  <si>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</si>
  <si>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</si>
  <si>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</si>
  <si>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</si>
  <si>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</si>
  <si>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</si>
  <si>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</si>
  <si>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</si>
  <si>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</si>
  <si>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</si>
  <si>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</si>
  <si>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</si>
  <si>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</si>
  <si>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</si>
  <si>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</si>
  <si>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</si>
  <si>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</si>
  <si>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</si>
  <si>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</si>
  <si>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</si>
  <si>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</si>
  <si>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</si>
  <si>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</si>
  <si>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</si>
  <si>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</si>
  <si>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</si>
  <si>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</si>
  <si>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</si>
  <si>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</si>
  <si>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</si>
  <si>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</si>
  <si>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</si>
  <si>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</si>
  <si>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</si>
  <si>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</si>
  <si>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</si>
  <si>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</si>
  <si>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</si>
  <si>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</si>
  <si>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</si>
  <si>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</si>
  <si>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</si>
  <si>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</si>
  <si>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</si>
  <si>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</si>
  <si>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</si>
  <si>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</si>
  <si>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</si>
  <si>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</si>
  <si>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</si>
  <si>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</si>
  <si>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</si>
  <si>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</si>
  <si>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</si>
  <si>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</si>
  <si>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</si>
  <si>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</si>
  <si>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</si>
  <si>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</si>
  <si>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</si>
  <si>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</si>
  <si>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</si>
  <si>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</si>
  <si>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</si>
  <si>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</si>
  <si>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</si>
  <si>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</si>
  <si>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</si>
  <si>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</si>
  <si>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</si>
  <si>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</si>
  <si>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</si>
  <si>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</si>
  <si>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</si>
  <si>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</si>
  <si>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</si>
  <si>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</si>
  <si>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</si>
  <si>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</si>
  <si>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</si>
  <si>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</si>
  <si>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</si>
  <si>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</si>
  <si>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</si>
  <si>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</si>
  <si>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</si>
  <si>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</si>
  <si>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</si>
  <si>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</si>
  <si>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</si>
  <si>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</si>
  <si>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</si>
  <si>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</si>
  <si>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</si>
  <si>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</si>
  <si>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</si>
  <si>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</si>
  <si>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</si>
  <si>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</si>
  <si>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</si>
  <si>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</si>
  <si>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</si>
  <si>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</si>
  <si>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</si>
  <si>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</si>
  <si>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</si>
  <si>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</si>
  <si>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</si>
  <si>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</si>
  <si>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</si>
  <si>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</si>
  <si>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</si>
  <si>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</si>
  <si>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</si>
  <si>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</si>
  <si>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</si>
  <si>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</si>
  <si>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</si>
  <si>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</si>
  <si>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</si>
  <si>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</si>
  <si>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</si>
  <si>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</si>
  <si>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</si>
  <si>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</si>
  <si>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</si>
  <si>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</si>
  <si>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</si>
  <si>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</si>
  <si>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</si>
  <si>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</si>
  <si>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</si>
  <si>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</si>
  <si>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</si>
  <si>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</si>
  <si>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</si>
  <si>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</si>
  <si>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</si>
  <si>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</si>
  <si>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</si>
  <si>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</si>
  <si>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</si>
  <si>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</si>
  <si>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</si>
  <si>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</si>
  <si>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</si>
  <si>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</si>
  <si>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</si>
  <si>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</si>
  <si>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</si>
  <si>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</si>
  <si>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</si>
  <si>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</si>
  <si>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</si>
  <si>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</si>
  <si>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</si>
  <si>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</si>
  <si>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</si>
  <si>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</si>
  <si>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</si>
  <si>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</si>
  <si>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</si>
  <si>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</si>
  <si>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</si>
  <si>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</si>
  <si>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</si>
  <si>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</si>
  <si>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</si>
  <si>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</si>
  <si>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</si>
  <si>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</si>
  <si>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</si>
  <si>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</si>
  <si>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</si>
  <si>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</si>
  <si>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</si>
  <si>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</si>
  <si>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</si>
  <si>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</si>
  <si>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</si>
  <si>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</si>
  <si>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</si>
  <si>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</si>
  <si>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</si>
  <si>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</si>
  <si>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</si>
  <si>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</si>
  <si>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</si>
  <si>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</si>
  <si>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</si>
  <si>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</si>
  <si>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</si>
  <si>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</si>
  <si>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</si>
  <si>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</si>
  <si>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</si>
  <si>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</si>
  <si>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</si>
  <si>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</si>
  <si>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</si>
  <si>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</si>
  <si>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</si>
  <si>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</si>
  <si>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</si>
  <si>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</si>
  <si>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</si>
  <si>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</si>
  <si>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</si>
  <si>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</si>
  <si>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</si>
  <si>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</si>
  <si>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</si>
  <si>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</si>
  <si>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</si>
  <si>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</si>
  <si>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</si>
  <si>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</si>
  <si>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</si>
  <si>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</si>
  <si>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</si>
  <si>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</si>
  <si>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</si>
  <si>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</si>
  <si>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</si>
  <si>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</si>
  <si>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</si>
  <si>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</si>
  <si>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</si>
  <si>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</si>
  <si>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</si>
  <si>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</si>
  <si>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</si>
  <si>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2025 Apr</t>
  </si>
  <si>
    <t>2025 May</t>
  </si>
  <si>
    <t>2025 Jun</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</si>
  <si>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</si>
  <si>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</si>
  <si>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</si>
  <si>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</si>
  <si>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June 2025 
(£ billion)</t>
  </si>
  <si>
    <t>June 2024 
(£ billion)</t>
  </si>
  <si>
    <t>Change between June 2025 and June 2024 
(£ billion)</t>
  </si>
  <si>
    <t>Change between June 2025 and June 2024 
(percentage points)</t>
  </si>
  <si>
    <t>April 2025 to June 2025 
(£ billion)</t>
  </si>
  <si>
    <t>April 2024 to June 2024 
(£ billion)</t>
  </si>
  <si>
    <t>Change between April to June 2025 and April to June 2024 
(£ billion)</t>
  </si>
  <si>
    <t>Change between April to June 2025 and April to June 2024 
(percentage points)</t>
  </si>
  <si>
    <t>April 2024 to March 2025 
(£ billion)</t>
  </si>
  <si>
    <t>April 2023 to March 2024 
(£ billion)</t>
  </si>
  <si>
    <t>Change between April 2024 to March 2025 and April 2023 to March 2024
(£ billion)</t>
  </si>
  <si>
    <t>Change between April 2024 to March 2025 and April 2023 to March 2024
(percentage points)</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</si>
  <si>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</si>
  <si>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</si>
  <si>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</si>
  <si>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</si>
  <si>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</si>
  <si>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</si>
  <si>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</si>
  <si>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</si>
  <si>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</si>
  <si>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</si>
  <si>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</si>
  <si>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</si>
  <si>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</si>
  <si>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</si>
  <si>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Change between May 2025 and June 2024 
(percentage points)</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</si>
  <si>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</si>
  <si>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</si>
  <si>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</si>
  <si>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</si>
  <si>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Subsidies</t>
  </si>
  <si>
    <t>NMCD</t>
  </si>
  <si>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</si>
  <si>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</si>
  <si>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This table contains monthly and financial year data [note 1]</t>
  </si>
  <si>
    <t>Change to May 2025 
(£ billion)</t>
  </si>
  <si>
    <t>Change to the financial year ending March 2025 
(£ billion)</t>
  </si>
  <si>
    <t>Change to the financial year ending March 2024 
(£ billion)</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</si>
  <si>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</si>
  <si>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</si>
  <si>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</si>
  <si>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</si>
  <si>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</si>
  <si>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</si>
  <si>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</si>
  <si>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</si>
  <si>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</si>
  <si>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</si>
  <si>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</si>
  <si>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</si>
  <si>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</si>
  <si>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</si>
  <si>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</si>
  <si>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</si>
  <si>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</si>
  <si>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</si>
  <si>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</si>
  <si>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</si>
  <si>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</si>
  <si>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</si>
  <si>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</si>
  <si>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</si>
  <si>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</si>
  <si>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</si>
  <si>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</si>
  <si>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</si>
  <si>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</si>
  <si>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</si>
  <si>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Table 7: Revisions to public sector net debt and net financial liabilities - latest estimates compared with the same point published in our previous monthly bulletin</t>
  </si>
  <si>
    <t>The data in this table presents revisions to the data published in table PSA1 of Public sector finances tables 1 to 10: Appendix A</t>
  </si>
  <si>
    <t>Change to value as at end May 2025</t>
  </si>
  <si>
    <t>Change to value as at end March 2025</t>
  </si>
  <si>
    <t>Change to value at end March 2024</t>
  </si>
  <si>
    <t>Change to value at end March 2023</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</si>
  <si>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</si>
  <si>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</si>
  <si>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</si>
  <si>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</si>
  <si>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</si>
  <si>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</si>
  <si>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</si>
  <si>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</si>
  <si>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</si>
  <si>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</si>
  <si>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</si>
  <si>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</si>
  <si>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</si>
  <si>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</si>
  <si>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</si>
  <si>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</si>
  <si>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</si>
  <si>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</si>
  <si>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</si>
  <si>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</si>
  <si>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</si>
  <si>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</si>
  <si>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</si>
  <si>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</si>
  <si>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</si>
  <si>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</si>
  <si>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</si>
  <si>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</si>
  <si>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</si>
  <si>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</si>
  <si>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</si>
  <si>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</si>
  <si>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</si>
  <si>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Public sector net financial liabilities excluding public sector banks (£ billion)</t>
  </si>
  <si>
    <t xml:space="preserve">    JSK7</t>
  </si>
  <si>
    <t>Public sector net financial liabilities excluding public sector banks as a percentage of gross domestic product (percentage points)</t>
  </si>
  <si>
    <t xml:space="preserve">    CPOE</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</si>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</sst>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11"/>
      <color theme="1"/>
      <name val="Calibri"/>
      <family val="2"/>
      <scheme val="minor"/>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3"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6"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2" applyNumberFormat="0" applyAlignment="0" applyProtection="0"/>
    <xf numFmtId="0" fontId="19" fillId="28" borderId="3" applyNumberFormat="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0" borderId="2" applyNumberFormat="0" applyAlignment="0" applyProtection="0"/>
    <xf numFmtId="0" fontId="27" fillId="0" borderId="7" applyNumberFormat="0" applyFill="0" applyAlignment="0" applyProtection="0"/>
    <xf numFmtId="0" fontId="28" fillId="31" borderId="0" applyNumberFormat="0" applyBorder="0" applyAlignment="0" applyProtection="0"/>
    <xf numFmtId="0" fontId="29" fillId="31" borderId="0" applyNumberFormat="0" applyBorder="0" applyAlignment="0" applyProtection="0"/>
    <xf numFmtId="0" fontId="3" fillId="0" borderId="0"/>
    <xf numFmtId="0" fontId="3" fillId="0" borderId="0"/>
    <xf numFmtId="0" fontId="30" fillId="0" borderId="0" applyNumberFormat="0" applyFill="0" applyBorder="0" applyAlignment="0" applyProtection="0"/>
    <xf numFmtId="0" fontId="3" fillId="0" borderId="0"/>
    <xf numFmtId="0" fontId="3" fillId="0" borderId="0"/>
    <xf numFmtId="0" fontId="31" fillId="0" borderId="0"/>
    <xf numFmtId="0" fontId="3" fillId="0" borderId="0"/>
    <xf numFmtId="0" fontId="15" fillId="0" borderId="0"/>
    <xf numFmtId="0" fontId="15" fillId="0" borderId="0"/>
    <xf numFmtId="0" fontId="15" fillId="0" borderId="0"/>
    <xf numFmtId="0" fontId="15" fillId="0" borderId="0"/>
    <xf numFmtId="0" fontId="15" fillId="0" borderId="0"/>
    <xf numFmtId="0" fontId="15" fillId="0" borderId="0"/>
    <xf numFmtId="0" fontId="3" fillId="0" borderId="0"/>
    <xf numFmtId="0" fontId="15" fillId="0" borderId="0"/>
    <xf numFmtId="0" fontId="15" fillId="0" borderId="0"/>
    <xf numFmtId="0" fontId="3" fillId="0" borderId="0"/>
    <xf numFmtId="0" fontId="15" fillId="0" borderId="0"/>
    <xf numFmtId="0" fontId="15" fillId="0" borderId="0"/>
    <xf numFmtId="0" fontId="10" fillId="0" borderId="0"/>
    <xf numFmtId="0" fontId="15" fillId="32" borderId="8" applyNumberFormat="0" applyFont="0" applyAlignment="0" applyProtection="0"/>
    <xf numFmtId="0" fontId="15" fillId="32" borderId="8" applyNumberFormat="0" applyFont="0" applyAlignment="0" applyProtection="0"/>
    <xf numFmtId="0" fontId="15" fillId="32" borderId="8" applyNumberFormat="0" applyFont="0" applyAlignment="0" applyProtection="0"/>
    <xf numFmtId="0" fontId="15" fillId="32" borderId="8" applyNumberFormat="0" applyFont="0" applyAlignment="0" applyProtection="0"/>
    <xf numFmtId="0" fontId="32" fillId="27" borderId="9"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0" applyNumberFormat="0" applyFill="0" applyAlignment="0" applyProtection="0"/>
    <xf numFmtId="0" fontId="36" fillId="0" borderId="0" applyNumberFormat="0" applyFill="0" applyBorder="0" applyAlignment="0" applyProtection="0"/>
  </cellStyleXfs>
  <cellXfs count="74">
    <xf numFmtId="0" fontId="0" fillId="0" borderId="0" xfId="0"/>
    <xf numFmtId="0" fontId="3" fillId="0" borderId="0" xfId="0" applyFont="1"/>
    <xf numFmtId="0" fontId="37" fillId="0" borderId="0" xfId="0" applyFont="1"/>
    <xf numFmtId="0" fontId="6" fillId="0" borderId="0" xfId="0" applyFont="1"/>
    <xf numFmtId="0" fontId="5" fillId="0" borderId="0" xfId="0" applyFont="1" applyAlignment="1">
      <alignment horizontal="left"/>
    </xf>
    <xf numFmtId="0" fontId="6" fillId="0" borderId="0" xfId="0" applyFont="1" applyAlignment="1">
      <alignment horizontal="left" wrapText="1"/>
    </xf>
    <xf numFmtId="0" fontId="5" fillId="0" borderId="0" xfId="0" applyFont="1" applyAlignment="1">
      <alignment horizontal="right"/>
    </xf>
    <xf numFmtId="0" fontId="6" fillId="0" borderId="0" xfId="0" applyFont="1" applyAlignment="1">
      <alignment wrapText="1"/>
    </xf>
    <xf numFmtId="0" fontId="38" fillId="0" borderId="0" xfId="0" applyFont="1"/>
    <xf numFmtId="0" fontId="6" fillId="0" borderId="0" xfId="0" applyFont="1" applyAlignment="1">
      <alignment horizontal="center"/>
    </xf>
    <xf numFmtId="0" fontId="8" fillId="0" borderId="0" xfId="0" applyFont="1"/>
    <xf numFmtId="0" fontId="39" fillId="0" borderId="0" xfId="0" applyFont="1" applyAlignment="1">
      <alignment wrapText="1"/>
    </xf>
    <xf numFmtId="0" fontId="5" fillId="0" borderId="0" xfId="0" applyFont="1"/>
    <xf numFmtId="164" fontId="6" fillId="0" borderId="0" xfId="0" applyNumberFormat="1" applyFont="1"/>
    <xf numFmtId="0" fontId="6" fillId="0" borderId="0" xfId="0" applyFont="1" applyAlignment="1">
      <alignment vertical="top" wrapText="1"/>
    </xf>
    <xf numFmtId="0" fontId="41" fillId="0" borderId="0" xfId="0" applyFont="1"/>
    <xf numFmtId="0" fontId="4" fillId="0" borderId="0" xfId="0" applyFont="1" applyAlignment="1">
      <alignment horizontal="left" vertical="center"/>
    </xf>
    <xf numFmtId="0" fontId="37" fillId="0" borderId="0" xfId="0" applyFont="1" applyAlignment="1">
      <alignment horizontal="center"/>
    </xf>
    <xf numFmtId="49" fontId="5" fillId="0" borderId="0" xfId="100" applyNumberFormat="1" applyFont="1" applyAlignment="1">
      <alignment horizontal="right" vertical="top" wrapText="1" indent="1"/>
    </xf>
    <xf numFmtId="0" fontId="6" fillId="0" borderId="0" xfId="0" applyFont="1" applyAlignment="1">
      <alignment horizontal="left"/>
    </xf>
    <xf numFmtId="0" fontId="6" fillId="0" borderId="0" xfId="0" applyFont="1" applyAlignment="1">
      <alignment horizontal="left" vertical="top" wrapText="1"/>
    </xf>
    <xf numFmtId="0" fontId="39" fillId="0" borderId="0" xfId="0" applyFont="1"/>
    <xf numFmtId="0" fontId="42" fillId="0" borderId="0" xfId="0" applyFont="1"/>
    <xf numFmtId="0" fontId="43" fillId="0" borderId="0" xfId="0" applyFont="1"/>
    <xf numFmtId="0" fontId="44" fillId="0" borderId="0" xfId="0" applyFont="1"/>
    <xf numFmtId="0" fontId="12" fillId="0" borderId="0" xfId="95" applyFont="1" applyAlignment="1" applyProtection="1"/>
    <xf numFmtId="0" fontId="5" fillId="0" borderId="0" xfId="0" applyFont="1" applyAlignment="1">
      <alignment wrapText="1"/>
    </xf>
    <xf numFmtId="0" fontId="45" fillId="0" borderId="0" xfId="95" applyFont="1" applyAlignment="1" applyProtection="1"/>
    <xf numFmtId="0" fontId="40" fillId="0" borderId="0" xfId="0" applyFont="1" applyAlignment="1">
      <alignment wrapText="1"/>
    </xf>
    <xf numFmtId="0" fontId="5" fillId="0" borderId="0" xfId="0" applyFont="1" applyAlignment="1">
      <alignment horizontal="center"/>
    </xf>
    <xf numFmtId="0" fontId="42" fillId="0" borderId="0" xfId="0" applyFont="1" applyAlignment="1">
      <alignment horizontal="left" indent="1"/>
    </xf>
    <xf numFmtId="49" fontId="5" fillId="0" borderId="1" xfId="100" applyNumberFormat="1" applyFont="1" applyBorder="1" applyAlignment="1">
      <alignment horizontal="right" vertical="top" wrapText="1" indent="1"/>
    </xf>
    <xf numFmtId="0" fontId="5" fillId="0" borderId="1" xfId="0" applyFont="1" applyBorder="1" applyAlignment="1">
      <alignment horizontal="left" vertical="center" wrapText="1"/>
    </xf>
    <xf numFmtId="0" fontId="43" fillId="0" borderId="1" xfId="0" quotePrefix="1" applyFont="1" applyBorder="1" applyAlignment="1">
      <alignment horizontal="left" indent="1"/>
    </xf>
    <xf numFmtId="0" fontId="42" fillId="0" borderId="0" xfId="0" applyFont="1" applyAlignment="1">
      <alignment horizontal="left" wrapText="1"/>
    </xf>
    <xf numFmtId="0" fontId="43" fillId="0" borderId="0" xfId="0" quotePrefix="1" applyFont="1" applyAlignment="1">
      <alignment horizontal="left" indent="1"/>
    </xf>
    <xf numFmtId="164" fontId="3" fillId="0" borderId="0" xfId="0" applyNumberFormat="1" applyFont="1"/>
    <xf numFmtId="164" fontId="42" fillId="0" borderId="0" xfId="0" applyNumberFormat="1" applyFont="1"/>
    <xf numFmtId="164" fontId="42" fillId="0" borderId="1" xfId="0" applyNumberFormat="1" applyFont="1" applyBorder="1"/>
    <xf numFmtId="164" fontId="39" fillId="0" borderId="0" xfId="0" applyNumberFormat="1" applyFont="1"/>
    <xf numFmtId="164" fontId="39" fillId="0" borderId="1" xfId="0" applyNumberFormat="1" applyFont="1" applyBorder="1"/>
    <xf numFmtId="0" fontId="5" fillId="0" borderId="0" xfId="0" applyFont="1" applyAlignment="1">
      <alignment horizontal="left" vertical="center" wrapText="1"/>
    </xf>
    <xf numFmtId="164" fontId="43" fillId="0" borderId="0" xfId="0" applyNumberFormat="1" applyFont="1"/>
    <xf numFmtId="0" fontId="6" fillId="0" borderId="0" xfId="0" applyFont="1" applyAlignment="1">
      <alignment vertical="center"/>
    </xf>
    <xf numFmtId="0" fontId="8" fillId="0" borderId="0" xfId="0" applyFont="1" applyAlignment="1">
      <alignment horizontal="left"/>
    </xf>
    <xf numFmtId="0" fontId="46" fillId="0" borderId="0" xfId="0" applyFont="1"/>
    <xf numFmtId="0" fontId="31" fillId="0" borderId="0" xfId="0" applyFont="1"/>
    <xf numFmtId="0" fontId="47" fillId="0" borderId="0" xfId="0" applyFont="1"/>
    <xf numFmtId="0" fontId="6" fillId="0" borderId="0" xfId="95" applyFont="1" applyAlignment="1" applyProtection="1"/>
    <xf numFmtId="164" fontId="6" fillId="0" borderId="0" xfId="0" quotePrefix="1" applyNumberFormat="1" applyFont="1" applyAlignment="1">
      <alignment wrapText="1"/>
    </xf>
    <xf numFmtId="164" fontId="6" fillId="0" borderId="1" xfId="0" quotePrefix="1" applyNumberFormat="1" applyFont="1" applyBorder="1" applyAlignment="1">
      <alignment wrapText="1"/>
    </xf>
    <xf numFmtId="164" fontId="5" fillId="0" borderId="0" xfId="0" quotePrefix="1" applyNumberFormat="1" applyFont="1" applyAlignment="1">
      <alignment wrapText="1"/>
    </xf>
    <xf numFmtId="164" fontId="5" fillId="0" borderId="1" xfId="0" quotePrefix="1" applyNumberFormat="1" applyFont="1" applyBorder="1" applyAlignment="1">
      <alignment wrapText="1"/>
    </xf>
    <xf numFmtId="0" fontId="40" fillId="0" borderId="0" xfId="0" quotePrefix="1" applyFont="1" applyAlignment="1">
      <alignment wrapText="1"/>
    </xf>
    <xf numFmtId="165" fontId="39" fillId="0" borderId="0" xfId="0" applyNumberFormat="1" applyFont="1"/>
    <xf numFmtId="0" fontId="42" fillId="0" borderId="0" xfId="0" applyFont="1" applyAlignment="1">
      <alignment wrapText="1"/>
    </xf>
    <xf numFmtId="49" fontId="5" fillId="0" borderId="0" xfId="100" applyNumberFormat="1" applyFont="1" applyAlignment="1">
      <alignment horizontal="left" vertical="top" wrapText="1" indent="1"/>
    </xf>
    <xf numFmtId="164" fontId="6" fillId="0" borderId="0" xfId="0" applyNumberFormat="1" applyFont="1" applyAlignment="1">
      <alignment wrapText="1"/>
    </xf>
    <xf numFmtId="164" fontId="6" fillId="0" borderId="1" xfId="0" applyNumberFormat="1" applyFont="1" applyBorder="1" applyAlignment="1">
      <alignment wrapText="1"/>
    </xf>
    <xf numFmtId="0" fontId="42" fillId="0" borderId="0" xfId="0" applyFont="1" applyAlignment="1">
      <alignment vertical="center"/>
    </xf>
    <xf numFmtId="0" fontId="2" fillId="0" borderId="1" xfId="0" quotePrefix="1" applyFont="1" applyBorder="1" applyAlignment="1">
      <alignment horizontal="left" indent="1"/>
    </xf>
    <xf numFmtId="0" fontId="6" fillId="0" borderId="0" xfId="107" applyFont="1"/>
    <xf numFmtId="164" fontId="43" fillId="0" borderId="1" xfId="0" applyNumberFormat="1" applyFont="1" applyBorder="1"/>
    <xf numFmtId="0" fontId="2" fillId="0" borderId="0" xfId="0" applyFont="1"/>
    <xf numFmtId="0" fontId="2" fillId="0" borderId="0" xfId="0" applyFont="1" applyAlignment="1">
      <alignment vertical="top" wrapText="1"/>
    </xf>
    <xf numFmtId="164" fontId="2" fillId="0" borderId="0" xfId="0" applyNumberFormat="1" applyFont="1"/>
    <xf numFmtId="164" fontId="2" fillId="0" borderId="1" xfId="0" applyNumberFormat="1" applyFont="1" applyBorder="1"/>
    <xf numFmtId="0" fontId="2" fillId="0" borderId="0" xfId="0" quotePrefix="1" applyFont="1" applyAlignment="1">
      <alignment horizontal="left" indent="1"/>
    </xf>
    <xf numFmtId="1" fontId="2" fillId="0" borderId="0" xfId="0" applyNumberFormat="1" applyFont="1" applyAlignment="1">
      <alignment horizontal="left" vertical="center" wrapText="1"/>
    </xf>
    <xf numFmtId="0" fontId="42" fillId="0" borderId="0" xfId="0" quotePrefix="1" applyFont="1"/>
    <xf numFmtId="164" fontId="6" fillId="0" borderId="1" xfId="0" quotePrefix="1" applyNumberFormat="1" applyFont="1" applyBorder="1" applyAlignment="1">
      <alignment horizontal="right" wrapText="1"/>
    </xf>
    <xf numFmtId="1" fontId="1" fillId="0" borderId="0" xfId="0" applyNumberFormat="1" applyFont="1" applyAlignment="1">
      <alignment horizontal="left" vertical="center" wrapText="1"/>
    </xf>
    <xf numFmtId="164" fontId="1" fillId="0" borderId="0" xfId="0" applyNumberFormat="1" applyFont="1"/>
    <xf numFmtId="164" fontId="42" fillId="0" borderId="1" xfId="0" applyNumberFormat="1" applyFont="1" applyBorder="1" applyAlignment="1">
      <alignment horizontal="right"/>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98">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8" totalsRowShown="0" headerRowDxfId="297" dataDxfId="296">
  <autoFilter ref="B5:BG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295"/>
    <tableColumn id="3" xr3:uid="{00000000-0010-0000-0100-000003000000}" name="Local Government net borrowing" dataDxfId="294"/>
    <tableColumn id="4" xr3:uid="{00000000-0010-0000-0100-000004000000}" name="General Government net borrowing" dataDxfId="293"/>
    <tableColumn id="5" xr3:uid="{00000000-0010-0000-0100-000005000000}" name="Public Corporations net borrowing" dataDxfId="292"/>
    <tableColumn id="6" xr3:uid="{00000000-0010-0000-0100-000006000000}" name="Public Sector Pensions net borrowing " dataDxfId="291"/>
    <tableColumn id="7" xr3:uid="{00000000-0010-0000-0100-000007000000}" name="Public Sector ex BoE and Banks net borrowing [note 2]" dataDxfId="290"/>
    <tableColumn id="8" xr3:uid="{00000000-0010-0000-0100-000008000000}" name="Bank of England net borrowing" dataDxfId="289"/>
    <tableColumn id="9" xr3:uid="{00000000-0010-0000-0100-000009000000}" name="Sub-total: Public Sector ex net borrowing [note 3]" dataDxfId="288"/>
    <tableColumn id="10" xr3:uid="{00000000-0010-0000-0100-00000A000000}" name="Public Sector Banks net borrowing" dataDxfId="287"/>
    <tableColumn id="11" xr3:uid="{00000000-0010-0000-0100-00000B000000}" name="Public Sector net borrowing" dataDxfId="286"/>
    <tableColumn id="12" xr3:uid="{00000000-0010-0000-0100-00000C000000}" name="Value Added Tax" dataDxfId="285"/>
    <tableColumn id="13" xr3:uid="{00000000-0010-0000-0100-00000D000000}" name="Alcohol Duty" dataDxfId="284"/>
    <tableColumn id="14" xr3:uid="{00000000-0010-0000-0100-00000E000000}" name="Tobacco Duty" dataDxfId="283"/>
    <tableColumn id="15" xr3:uid="{00000000-0010-0000-0100-00000F000000}" name="Fuel Duty" dataDxfId="282"/>
    <tableColumn id="16" xr3:uid="{00000000-0010-0000-0100-000010000000}" name="Business Rates" dataDxfId="281"/>
    <tableColumn id="17" xr3:uid="{00000000-0010-0000-0100-000011000000}" name="Stamp Duty (Shares)" dataDxfId="280"/>
    <tableColumn id="18" xr3:uid="{00000000-0010-0000-0100-000012000000}" name="Stamp Duty (L&amp;P)  [note 4]" dataDxfId="279"/>
    <tableColumn id="19" xr3:uid="{00000000-0010-0000-0100-000013000000}" name="Vehicle Duty (paid by businesses)" dataDxfId="278"/>
    <tableColumn id="20" xr3:uid="{00000000-0010-0000-0100-000014000000}" name="Customs Duties" dataDxfId="277"/>
    <tableColumn id="21" xr3:uid="{00000000-0010-0000-0100-000015000000}" name="Other taxes on production" dataDxfId="276"/>
    <tableColumn id="22" xr3:uid="{00000000-0010-0000-0100-000016000000}" name="Self-Assessed Income Tax" dataDxfId="275"/>
    <tableColumn id="23" xr3:uid="{00000000-0010-0000-0100-000017000000}" name="Capital Gains Tax" dataDxfId="274"/>
    <tableColumn id="24" xr3:uid="{00000000-0010-0000-0100-000018000000}" name="Pay As You Earn Income Tax" dataDxfId="273"/>
    <tableColumn id="25" xr3:uid="{00000000-0010-0000-0100-000019000000}" name="Other income tax [note 5]" dataDxfId="272"/>
    <tableColumn id="26" xr3:uid="{00000000-0010-0000-0100-00001A000000}" name="Corporation Tax" dataDxfId="271"/>
    <tableColumn id="27" xr3:uid="{00000000-0010-0000-0100-00001B000000}" name="Corporation Tax: Of which Energy Profits Levy" dataDxfId="270"/>
    <tableColumn id="28" xr3:uid="{00000000-0010-0000-0100-00001C000000}" name="Petroleum Revenue Tax" dataDxfId="269"/>
    <tableColumn id="29" xr3:uid="{00000000-0010-0000-0100-00001D000000}" name="Miscellaneous Business Taxes" dataDxfId="268"/>
    <tableColumn id="30" xr3:uid="{00000000-0010-0000-0100-00001E000000}" name="Television Licence" dataDxfId="267"/>
    <tableColumn id="32" xr3:uid="{00000000-0010-0000-0100-000020000000}" name="Vehicle Duty (paid by households)" dataDxfId="266"/>
    <tableColumn id="33" xr3:uid="{00000000-0010-0000-0100-000021000000}" name="Bank Levy" dataDxfId="265"/>
    <tableColumn id="72" xr3:uid="{00000000-0010-0000-0100-000048000000}" name="Other Taxes (not elsewhere specified)  " dataDxfId="264"/>
    <tableColumn id="73" xr3:uid="{00000000-0010-0000-0100-000049000000}" name="Sub-total: Total Taxes" dataDxfId="263"/>
    <tableColumn id="34" xr3:uid="{00000000-0010-0000-0100-000022000000}" name="Compulsory social contributions" dataDxfId="262"/>
    <tableColumn id="35" xr3:uid="{00000000-0010-0000-0100-000023000000}" name="Interest &amp; Dividends receipts" dataDxfId="261"/>
    <tableColumn id="36" xr3:uid="{00000000-0010-0000-0100-000024000000}" name="Other receipts" dataDxfId="260"/>
    <tableColumn id="37" xr3:uid="{00000000-0010-0000-0100-000025000000}" name="Total Current Receipts" dataDxfId="259"/>
    <tableColumn id="38" xr3:uid="{00000000-0010-0000-0100-000026000000}" name="Interest payments [note 6]" dataDxfId="258"/>
    <tableColumn id="39" xr3:uid="{00000000-0010-0000-0100-000027000000}" name="National Insurance Fund Benefits" dataDxfId="257"/>
    <tableColumn id="40" xr3:uid="{00000000-0010-0000-0100-000028000000}" name="Social Assistance" dataDxfId="256"/>
    <tableColumn id="75" xr3:uid="{00000000-0010-0000-0100-00004B000000}" name="Public Service Pension (net cost)" dataDxfId="255"/>
    <tableColumn id="41" xr3:uid="{00000000-0010-0000-0100-000029000000}" name="Pay" dataDxfId="254"/>
    <tableColumn id="42" xr3:uid="{00000000-0010-0000-0100-00002A000000}" name="Procurement [note 7]" dataDxfId="253"/>
    <tableColumn id="43" xr3:uid="{00000000-0010-0000-0100-00002B000000}" name="Other Expenditure on Goods and Services" dataDxfId="252"/>
    <tableColumn id="44" xr3:uid="{00000000-0010-0000-0100-00002C000000}" name="Subsidies - CJRS [note 8]" dataDxfId="251"/>
    <tableColumn id="45" xr3:uid="{00000000-0010-0000-0100-00002D000000}" name="Subsidies - SEISS [note 9]" dataDxfId="250"/>
    <tableColumn id="46" xr3:uid="{00000000-0010-0000-0100-00002E000000}" name="Subsidies - Other" dataDxfId="249"/>
    <tableColumn id="47" xr3:uid="{00000000-0010-0000-0100-00002F000000}" name="Contributions to EU [note 10]" dataDxfId="248"/>
    <tableColumn id="48" xr3:uid="{00000000-0010-0000-0100-000030000000}" name="Current transfers paid abroad - UK payments to EU [note 11]" dataDxfId="247"/>
    <tableColumn id="49" xr3:uid="{00000000-0010-0000-0100-000031000000}" name="Current transfers paid abroad - Other" dataDxfId="246"/>
    <tableColumn id="50" xr3:uid="{00000000-0010-0000-0100-000032000000}" name="Current transfers received from abroad" dataDxfId="245"/>
    <tableColumn id="76" xr3:uid="{00000000-0010-0000-0100-00004C000000}" name="Transfers to Local Government" dataDxfId="244"/>
    <tableColumn id="51" xr3:uid="{00000000-0010-0000-0100-000033000000}" name="Other Current Grants" dataDxfId="243"/>
    <tableColumn id="52" xr3:uid="{00000000-0010-0000-0100-000034000000}" name="Total Current Expenditure" dataDxfId="242"/>
    <tableColumn id="74" xr3:uid="{00000000-0010-0000-0100-00004A000000}" name="Depreciation" dataDxfId="241"/>
    <tableColumn id="53" xr3:uid="{00000000-0010-0000-0100-000035000000}" name="Net Investment" dataDxfId="240"/>
    <tableColumn id="54" xr3:uid="{00000000-0010-0000-0100-000036000000}" name="Total Expenditure" dataDxfId="239"/>
    <tableColumn id="77" xr3:uid="{00000000-0010-0000-0100-00004D000000}" name="Central government net cash requirement [note 12] " dataDxfId="23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5" totalsRowShown="0" headerRowDxfId="237" dataDxfId="236">
  <autoFilter ref="A5:BG34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0"/>
    <tableColumn id="2" xr3:uid="{00000000-0010-0000-0000-000002000000}" name="Central Government net borrowing _x000a_(£ million)" dataDxfId="1"/>
    <tableColumn id="3" xr3:uid="{00000000-0010-0000-0000-000003000000}" name="Local Government net borrowing _x000a_(£ million)" dataDxfId="235"/>
    <tableColumn id="4" xr3:uid="{00000000-0010-0000-0000-000004000000}" name="General Government net borrowing _x000a_(£ million)_x000a_" dataDxfId="234"/>
    <tableColumn id="5" xr3:uid="{00000000-0010-0000-0000-000005000000}" name="Public Corporations net borrowing _x000a_(£ million)" dataDxfId="233"/>
    <tableColumn id="6" xr3:uid="{00000000-0010-0000-0000-000006000000}" name="Public Sector Pensions net borrowing _x000a_(£ million)" dataDxfId="232"/>
    <tableColumn id="7" xr3:uid="{00000000-0010-0000-0000-000007000000}" name="Public Sector ex BoE and Banks net borrowing [note 2] _x000a_(£ million)" dataDxfId="231"/>
    <tableColumn id="8" xr3:uid="{00000000-0010-0000-0000-000008000000}" name="Bank of England net borrowing _x000a_(£ million)" dataDxfId="230"/>
    <tableColumn id="9" xr3:uid="{00000000-0010-0000-0000-000009000000}" name="Sub-total: Public Sector ex net borrowing [note 3] _x000a_(£ million)" dataDxfId="229"/>
    <tableColumn id="10" xr3:uid="{00000000-0010-0000-0000-00000A000000}" name="Public Sector Banks net borrowing _x000a_(£ million)" dataDxfId="228"/>
    <tableColumn id="11" xr3:uid="{00000000-0010-0000-0000-00000B000000}" name="Public Sector net borrowing _x000a_(£ million)" dataDxfId="227"/>
    <tableColumn id="12" xr3:uid="{00000000-0010-0000-0000-00000C000000}" name="Value Added Tax _x000a_(£ million)" dataDxfId="226"/>
    <tableColumn id="13" xr3:uid="{00000000-0010-0000-0000-00000D000000}" name="Alcohol Duty _x000a_(£ million)" dataDxfId="225"/>
    <tableColumn id="14" xr3:uid="{00000000-0010-0000-0000-00000E000000}" name="Tobacco Duty _x000a_(£ million)" dataDxfId="224"/>
    <tableColumn id="15" xr3:uid="{00000000-0010-0000-0000-00000F000000}" name="Fuel Duty _x000a_(£ million)" dataDxfId="223"/>
    <tableColumn id="16" xr3:uid="{00000000-0010-0000-0000-000010000000}" name="Business Rates _x000a_(£ million)" dataDxfId="222"/>
    <tableColumn id="17" xr3:uid="{00000000-0010-0000-0000-000011000000}" name="Stamp Duty (Shares) _x000a_(£ million)" dataDxfId="221"/>
    <tableColumn id="18" xr3:uid="{00000000-0010-0000-0000-000012000000}" name="Stamp Duty (L&amp;P)  [note 4] _x000a_(£ million)" dataDxfId="220"/>
    <tableColumn id="19" xr3:uid="{00000000-0010-0000-0000-000013000000}" name="Vehicle Duty (paid by businesses) _x000a_(£ million)" dataDxfId="219"/>
    <tableColumn id="20" xr3:uid="{00000000-0010-0000-0000-000014000000}" name="Customs Duties _x000a_(£ million)" dataDxfId="218"/>
    <tableColumn id="21" xr3:uid="{00000000-0010-0000-0000-000015000000}" name="Other taxes on production _x000a_(£ million)" dataDxfId="217"/>
    <tableColumn id="22" xr3:uid="{00000000-0010-0000-0000-000016000000}" name="Self-Assessed Income Tax _x000a_(£ million)" dataDxfId="216"/>
    <tableColumn id="23" xr3:uid="{00000000-0010-0000-0000-000017000000}" name="Capital Gains Tax _x000a_(£ million)" dataDxfId="215"/>
    <tableColumn id="24" xr3:uid="{00000000-0010-0000-0000-000018000000}" name="Pay As You Earn Income Tax _x000a_(£ million)" dataDxfId="214"/>
    <tableColumn id="25" xr3:uid="{00000000-0010-0000-0000-000019000000}" name="Other income tax [note 5] _x000a_(£ million)" dataDxfId="213"/>
    <tableColumn id="26" xr3:uid="{00000000-0010-0000-0000-00001A000000}" name="Corporation Tax _x000a_(£ million)" dataDxfId="212"/>
    <tableColumn id="27" xr3:uid="{00000000-0010-0000-0000-00001B000000}" name="Corporation Tax: Of which Energy Profits Levy _x000a_(£ million)" dataDxfId="211"/>
    <tableColumn id="28" xr3:uid="{00000000-0010-0000-0000-00001C000000}" name="Petroleum Revenue Tax _x000a_(£ million)" dataDxfId="210"/>
    <tableColumn id="29" xr3:uid="{00000000-0010-0000-0000-00001D000000}" name="Miscellaneous Business Taxes _x000a_(£ million)" dataDxfId="209"/>
    <tableColumn id="30" xr3:uid="{00000000-0010-0000-0000-00001E000000}" name="Television Licence _x000a_(£ million)" dataDxfId="208"/>
    <tableColumn id="32" xr3:uid="{00000000-0010-0000-0000-000020000000}" name="Vehicle Duty (paid by households) _x000a_(£ million)" dataDxfId="207"/>
    <tableColumn id="33" xr3:uid="{00000000-0010-0000-0000-000021000000}" name="Bank Levy _x000a_(£ million)" dataDxfId="206"/>
    <tableColumn id="73" xr3:uid="{00000000-0010-0000-0000-000049000000}" name="Other Taxes (not elsewhere specified)  _x000a_(£ million)" dataDxfId="205"/>
    <tableColumn id="72" xr3:uid="{00000000-0010-0000-0000-000048000000}" name="Sub-total: Total Taxes _x000a_(£ million)" dataDxfId="204"/>
    <tableColumn id="34" xr3:uid="{00000000-0010-0000-0000-000022000000}" name="Compulsory social contributions _x000a_(£ million)" dataDxfId="203"/>
    <tableColumn id="35" xr3:uid="{00000000-0010-0000-0000-000023000000}" name="Interest &amp; Dividends receipts _x000a_(£ million)" dataDxfId="202"/>
    <tableColumn id="36" xr3:uid="{00000000-0010-0000-0000-000024000000}" name="Other receipts _x000a_(£ million)" dataDxfId="201"/>
    <tableColumn id="37" xr3:uid="{00000000-0010-0000-0000-000025000000}" name="Total Current Receipts _x000a_(£ million)" dataDxfId="200"/>
    <tableColumn id="38" xr3:uid="{00000000-0010-0000-0000-000026000000}" name="Interest payments [note 6] _x000a_(£ million)" dataDxfId="199"/>
    <tableColumn id="39" xr3:uid="{00000000-0010-0000-0000-000027000000}" name="National Insurance Fund Benefits _x000a_(£ million)" dataDxfId="198"/>
    <tableColumn id="40" xr3:uid="{00000000-0010-0000-0000-000028000000}" name="Social Assistance _x000a_(£ million)" dataDxfId="197"/>
    <tableColumn id="75" xr3:uid="{00000000-0010-0000-0000-00004B000000}" name="Public Service Pension (net cost) _x000a_(£ million)" dataDxfId="196"/>
    <tableColumn id="41" xr3:uid="{00000000-0010-0000-0000-000029000000}" name="Pay _x000a_(£ million)" dataDxfId="195"/>
    <tableColumn id="42" xr3:uid="{00000000-0010-0000-0000-00002A000000}" name="Procurement [note 7] _x000a_(£ million)" dataDxfId="194"/>
    <tableColumn id="43" xr3:uid="{00000000-0010-0000-0000-00002B000000}" name="Other Expenditure on Goods and Services _x000a_(£ million)" dataDxfId="193"/>
    <tableColumn id="44" xr3:uid="{00000000-0010-0000-0000-00002C000000}" name="Subsidies - CJRS [note 8] _x000a_(£ million)" dataDxfId="192"/>
    <tableColumn id="45" xr3:uid="{00000000-0010-0000-0000-00002D000000}" name="Subsidies - SEISS [note 9] _x000a_(£ million)" dataDxfId="191"/>
    <tableColumn id="46" xr3:uid="{00000000-0010-0000-0000-00002E000000}" name="Subsidies - Other _x000a_(£ million)" dataDxfId="190"/>
    <tableColumn id="47" xr3:uid="{00000000-0010-0000-0000-00002F000000}" name="Contributions to EU [note 10] _x000a_(£ million)" dataDxfId="189"/>
    <tableColumn id="48" xr3:uid="{00000000-0010-0000-0000-000030000000}" name="Current transfers paid abroad - UK payments to EU [note 11] _x000a_(£ million)" dataDxfId="188"/>
    <tableColumn id="49" xr3:uid="{00000000-0010-0000-0000-000031000000}" name="Current transfers paid abroad - Other _x000a_(£ million)" dataDxfId="187"/>
    <tableColumn id="50" xr3:uid="{00000000-0010-0000-0000-000032000000}" name="Current transfers received from abroad _x000a_(£ million)" dataDxfId="186"/>
    <tableColumn id="76" xr3:uid="{00000000-0010-0000-0000-00004C000000}" name="Transfers to Local Government _x000a_(£ million)" dataDxfId="185"/>
    <tableColumn id="51" xr3:uid="{00000000-0010-0000-0000-000033000000}" name="Other Current Grants _x000a_(£ million)" dataDxfId="184"/>
    <tableColumn id="52" xr3:uid="{00000000-0010-0000-0000-000034000000}" name="Total Current Expenditure _x000a_(£ million)" dataDxfId="183"/>
    <tableColumn id="74" xr3:uid="{00000000-0010-0000-0000-00004A000000}" name="Depreciation _x000a_(£ million)" dataDxfId="182"/>
    <tableColumn id="53" xr3:uid="{00000000-0010-0000-0000-000035000000}" name="Net Investment _x000a_(£ million)" dataDxfId="181"/>
    <tableColumn id="54" xr3:uid="{00000000-0010-0000-0000-000036000000}" name="Total Expenditure _x000a_(£ million)" dataDxfId="180"/>
    <tableColumn id="77" xr3:uid="{00000000-0010-0000-0000-00004D000000}" name="Central government net cash requirement _x000a_[note 12] _x000a_(£ million)" dataDxfId="17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N17" totalsRowShown="0" headerRowDxfId="178" dataDxfId="177" headerRowCellStyle="Normal 2">
  <autoFilter ref="A6:N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ector" dataDxfId="176"/>
    <tableColumn id="2" xr3:uid="{00000000-0010-0000-0200-000002000000}" name="Dataset identifier code" dataDxfId="175"/>
    <tableColumn id="3" xr3:uid="{00000000-0010-0000-0200-000003000000}" name="June 2025 _x000a_(£ billion)" dataDxfId="174"/>
    <tableColumn id="4" xr3:uid="{00000000-0010-0000-0200-000004000000}" name="June 2024 _x000a_(£ billion)" dataDxfId="173"/>
    <tableColumn id="5" xr3:uid="{00000000-0010-0000-0200-000005000000}" name="Change between June 2025 and June 2024 _x000a_(£ billion)" dataDxfId="172"/>
    <tableColumn id="6" xr3:uid="{00000000-0010-0000-0200-000006000000}" name="Change between June 2025 and June 2024 _x000a_(percentage points)" dataDxfId="171"/>
    <tableColumn id="7" xr3:uid="{00000000-0010-0000-0200-000007000000}" name="April 2025 to June 2025 _x000a_(£ billion)" dataDxfId="170"/>
    <tableColumn id="8" xr3:uid="{00000000-0010-0000-0200-000008000000}" name="April 2024 to June 2024 _x000a_(£ billion)" dataDxfId="169"/>
    <tableColumn id="9" xr3:uid="{00000000-0010-0000-0200-000009000000}" name="Change between April to June 2025 and April to June 2024 _x000a_(£ billion)" dataDxfId="168"/>
    <tableColumn id="10" xr3:uid="{00000000-0010-0000-0200-00000A000000}" name="Change between April to June 2025 and April to June 2024 _x000a_(percentage points)" dataDxfId="167"/>
    <tableColumn id="11" xr3:uid="{00000000-0010-0000-0200-00000B000000}" name="April 2024 to March 2025 _x000a_(£ billion)" dataDxfId="166"/>
    <tableColumn id="12" xr3:uid="{00000000-0010-0000-0200-00000C000000}" name="April 2023 to March 2024 _x000a_(£ billion)" dataDxfId="165"/>
    <tableColumn id="13" xr3:uid="{00000000-0010-0000-0200-00000D000000}" name="Change between April 2024 to March 2025 and April 2023 to March 2024_x000a_(£ billion)" dataDxfId="164"/>
    <tableColumn id="14" xr3:uid="{00000000-0010-0000-0200-00000E000000}" name="Change between April 2024 to March 2025 and April 2023 to March 2024_x000a_(percentage points)" dataDxfId="16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N33" totalsRowShown="0" headerRowDxfId="162" dataDxfId="161" headerRowCellStyle="Normal 2">
  <autoFilter ref="A6:N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ceipt" dataDxfId="160"/>
    <tableColumn id="2" xr3:uid="{00000000-0010-0000-0300-000002000000}" name="Dataset identifier code" dataDxfId="159"/>
    <tableColumn id="3" xr3:uid="{00000000-0010-0000-0300-000003000000}" name="June 2025 _x000a_(£ billion)" dataDxfId="158"/>
    <tableColumn id="4" xr3:uid="{00000000-0010-0000-0300-000004000000}" name="June 2024 _x000a_(£ billion)" dataDxfId="157"/>
    <tableColumn id="5" xr3:uid="{00000000-0010-0000-0300-000005000000}" name="Change between June 2025 and June 2024 _x000a_(£ billion)" dataDxfId="156"/>
    <tableColumn id="6" xr3:uid="{00000000-0010-0000-0300-000006000000}" name="Change between May 2025 and June 2024 _x000a_(percentage points)" dataDxfId="155"/>
    <tableColumn id="7" xr3:uid="{00000000-0010-0000-0300-000007000000}" name="April 2025 to June 2025 _x000a_(£ billion)" dataDxfId="154"/>
    <tableColumn id="8" xr3:uid="{00000000-0010-0000-0300-000008000000}" name="April 2024 to June 2024 _x000a_(£ billion)" dataDxfId="153"/>
    <tableColumn id="9" xr3:uid="{00000000-0010-0000-0300-000009000000}" name="Change between April to June 2025 and April to June 2024 _x000a_(£ billion)" dataDxfId="152"/>
    <tableColumn id="10" xr3:uid="{00000000-0010-0000-0300-00000A000000}" name="Change between April to June 2025 and April to June 2024 _x000a_(percentage points)" dataDxfId="151"/>
    <tableColumn id="11" xr3:uid="{00000000-0010-0000-0300-00000B000000}" name="April 2024 to March 2025 _x000a_(£ billion)" dataDxfId="150"/>
    <tableColumn id="12" xr3:uid="{00000000-0010-0000-0300-00000C000000}" name="April 2023 to March 2024 _x000a_(£ billion)" dataDxfId="149"/>
    <tableColumn id="13" xr3:uid="{00000000-0010-0000-0300-00000D000000}" name="Change between April 2024 to March 2025 and April 2023 to March 2024_x000a_(£ billion)" dataDxfId="148"/>
    <tableColumn id="14" xr3:uid="{00000000-0010-0000-0300-00000E000000}" name="Change between April 2024 to March 2025 and April 2023 to March 2024_x000a_(percentage points)" dataDxfId="14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N24" totalsRowShown="0" headerRowDxfId="146" dataDxfId="145" headerRowCellStyle="Normal 2">
  <autoFilter ref="A6:N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xpenditure item" dataDxfId="144"/>
    <tableColumn id="2" xr3:uid="{00000000-0010-0000-0400-000002000000}" name="Dataset identifier code" dataDxfId="143"/>
    <tableColumn id="3" xr3:uid="{00000000-0010-0000-0400-000003000000}" name="June 2025 _x000a_(£ billion)" dataDxfId="142"/>
    <tableColumn id="4" xr3:uid="{00000000-0010-0000-0400-000004000000}" name="June 2024 _x000a_(£ billion)" dataDxfId="141"/>
    <tableColumn id="5" xr3:uid="{00000000-0010-0000-0400-000005000000}" name="Change between June 2025 and June 2024 _x000a_(£ billion)" dataDxfId="140"/>
    <tableColumn id="6" xr3:uid="{00000000-0010-0000-0400-000006000000}" name="Change between June 2025 and June 2024 _x000a_(percentage points)" dataDxfId="139"/>
    <tableColumn id="7" xr3:uid="{00000000-0010-0000-0400-000007000000}" name="April 2025 to June 2025 _x000a_(£ billion)" dataDxfId="138"/>
    <tableColumn id="8" xr3:uid="{00000000-0010-0000-0400-000008000000}" name="April 2024 to June 2024 _x000a_(£ billion)" dataDxfId="137"/>
    <tableColumn id="9" xr3:uid="{00000000-0010-0000-0400-000009000000}" name="Change between April to June 2025 and April to June 2024 _x000a_(£ billion)" dataDxfId="136"/>
    <tableColumn id="10" xr3:uid="{00000000-0010-0000-0400-00000A000000}" name="Change between April to June 2025 and April to June 2024 _x000a_(percentage points)" dataDxfId="135"/>
    <tableColumn id="11" xr3:uid="{00000000-0010-0000-0400-00000B000000}" name="April 2024 to March 2025 _x000a_(£ billion)" dataDxfId="134"/>
    <tableColumn id="12" xr3:uid="{00000000-0010-0000-0400-00000C000000}" name="April 2023 to March 2024 _x000a_(£ billion)" dataDxfId="133"/>
    <tableColumn id="13" xr3:uid="{00000000-0010-0000-0400-00000D000000}" name="Change between April 2024 to March 2025 and April 2023 to March 2024_x000a_(£ billion)" dataDxfId="132"/>
    <tableColumn id="14" xr3:uid="{00000000-0010-0000-0400-00000E000000}" name="Change between April 2024 to March 2025 and April 2023 to March 2024_x000a_(percentage points)" dataDxfId="13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D17" totalsRowShown="0" headerRowDxfId="130" dataDxfId="129" headerRowCellStyle="Normal 2">
  <autoFilter ref="A6:AD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Sector" dataDxfId="128"/>
    <tableColumn id="2" xr3:uid="{00000000-0010-0000-0500-000002000000}" name="Dataset identifier code" dataDxfId="127"/>
    <tableColumn id="3" xr3:uid="{00000000-0010-0000-0500-000003000000}" name="Change to May 2025 _x000a_(£ billion)" dataDxfId="126"/>
    <tableColumn id="32" xr3:uid="{794CAC5F-13B0-4621-A9DC-21B1AB0BD39D}" name="Change to the financial year ending March 2025 _x000a_(£ billion)" dataDxfId="125"/>
    <tableColumn id="29" xr3:uid="{B2C736FC-B209-4D71-8E10-2621CB6CA107}" name="Change to the financial year ending March 2024 _x000a_(£ billion)" dataDxfId="124"/>
    <tableColumn id="4" xr3:uid="{00000000-0010-0000-0500-000004000000}" name="Change to the financial year ending March 2023 _x000a_(£ billion)" dataDxfId="123"/>
    <tableColumn id="5" xr3:uid="{00000000-0010-0000-0500-000005000000}" name="Change to the financial year ending March 2022 _x000a_(£ billion)" dataDxfId="122"/>
    <tableColumn id="6" xr3:uid="{00000000-0010-0000-0500-000006000000}" name="Change to the financial year ending March 2021_x000a_(£ billion)" dataDxfId="121"/>
    <tableColumn id="7" xr3:uid="{00000000-0010-0000-0500-000007000000}" name="Change to the financial year ending March 2020_x000a_(£ billion)" dataDxfId="120"/>
    <tableColumn id="8" xr3:uid="{00000000-0010-0000-0500-000008000000}" name="Change to the financial year ending March 2019_x000a_(£ billion)" dataDxfId="119"/>
    <tableColumn id="9" xr3:uid="{00000000-0010-0000-0500-000009000000}" name="Change to the financial year ending March 2018_x000a_(£ billion)" dataDxfId="118"/>
    <tableColumn id="10" xr3:uid="{00000000-0010-0000-0500-00000A000000}" name="Change to the financial year ending March 2017_x000a_(£ billion)" dataDxfId="117"/>
    <tableColumn id="11" xr3:uid="{00000000-0010-0000-0500-00000B000000}" name="Change to the financial year ending March 2016_x000a_(£ billion)" dataDxfId="116"/>
    <tableColumn id="12" xr3:uid="{00000000-0010-0000-0500-00000C000000}" name="Change to the financial year ending March 2015_x000a_(£ billion)" dataDxfId="115"/>
    <tableColumn id="13" xr3:uid="{00000000-0010-0000-0500-00000D000000}" name="Change to the financial year ending March 2014_x000a_(£ billion)" dataDxfId="114"/>
    <tableColumn id="14" xr3:uid="{00000000-0010-0000-0500-00000E000000}" name="Change to the financial year ending March 2013_x000a_(£ billion)" dataDxfId="113"/>
    <tableColumn id="15" xr3:uid="{00000000-0010-0000-0500-00000F000000}" name="Change to the financial year ending March 2012_x000a_(£ billion)" dataDxfId="112"/>
    <tableColumn id="16" xr3:uid="{5CB6E5C9-C539-4187-B37A-811C2D026845}" name="Change to the financial year ending March 2011_x000a_(£ billion)" dataDxfId="111"/>
    <tableColumn id="17" xr3:uid="{C8C476B2-CCFA-409B-BA02-171F1E2D80EB}" name="Change to the financial year ending March 2010_x000a_(£ billion)" dataDxfId="110"/>
    <tableColumn id="18" xr3:uid="{01D2C192-67F8-460E-A49C-5673F4EF7905}" name="Change to the financial year ending March 2009_x000a_(£ billion)" dataDxfId="109"/>
    <tableColumn id="19" xr3:uid="{BFF55C5A-55F3-4C79-A198-CE0BDA987115}" name="Change to the financial year ending March 2008_x000a_(£ billion)" dataDxfId="108"/>
    <tableColumn id="20" xr3:uid="{B7DF3872-5B49-4760-B107-3EC8DBD4F522}" name="Change to the financial year ending March 2007_x000a_(£ billion)" dataDxfId="107"/>
    <tableColumn id="21" xr3:uid="{6CDA90AB-B828-4494-92E9-9A7ED33E3261}" name="Change to the financial year ending March 2006_x000a_(£ billion)" dataDxfId="106"/>
    <tableColumn id="22" xr3:uid="{1B65AA51-AC23-44DC-8401-2B7ADE234FB8}" name="Change to the financial year ending March 2005_x000a_(£ billion)" dataDxfId="105"/>
    <tableColumn id="23" xr3:uid="{D58EFE27-85F6-47C1-8209-E84EEE3EFF66}" name="Change to the financial year ending March 2004_x000a_(£ billion)" dataDxfId="104"/>
    <tableColumn id="24" xr3:uid="{8A039A23-8C4F-4E61-BD22-30C6A5377BDC}" name="Change to the financial year ending March 2003_x000a_(£ billion)" dataDxfId="103"/>
    <tableColumn id="25" xr3:uid="{5ED91237-4CFA-4E5F-A8B7-86D464B7A70F}" name="Change to the financial year ending March 2002_x000a_(£ billion)" dataDxfId="102"/>
    <tableColumn id="26" xr3:uid="{33A4B5FC-4B84-417C-9471-5C5131C241E4}" name="Change to the financial year ending March 2001_x000a_(£ billion)" dataDxfId="101"/>
    <tableColumn id="27" xr3:uid="{6BBE7FB9-4EAE-4003-B69A-5CD015AA3741}" name="Change to the financial year ending March 2000_x000a_(£ billion)" dataDxfId="100"/>
    <tableColumn id="28" xr3:uid="{2DBFF157-E089-42DB-8FD6-069394233369}" name="Change to the financial year ending March 1999_x000a_(£ billion)" dataDxfId="99"/>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D33" totalsRowShown="0" headerRowDxfId="98" dataDxfId="97" headerRowCellStyle="Normal 2">
  <autoFilter ref="A6:AD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600-000001000000}" name="Receipt" dataDxfId="96"/>
    <tableColumn id="2" xr3:uid="{00000000-0010-0000-0600-000002000000}" name="Dataset identifier code" dataDxfId="95"/>
    <tableColumn id="3" xr3:uid="{00000000-0010-0000-0600-000003000000}" name="Change to May 2025 _x000a_(£ billion)" dataDxfId="94"/>
    <tableColumn id="30" xr3:uid="{D4AE8908-1557-428C-AA05-D62D95398389}" name="Change to the financial year ending March 2025 _x000a_(£ billion)" dataDxfId="93"/>
    <tableColumn id="29" xr3:uid="{9DFEB7BE-1699-447E-9EE2-7E31B0BF1505}" name="Change to the financial year ending March 2024 _x000a_(£ billion)" dataDxfId="92"/>
    <tableColumn id="4" xr3:uid="{00000000-0010-0000-0600-000004000000}" name="Change to the financial year ending March 2023 _x000a_(£ billion)" dataDxfId="91"/>
    <tableColumn id="5" xr3:uid="{00000000-0010-0000-0600-000005000000}" name="Change to the financial year ending March 2022 _x000a_(£ billion)" dataDxfId="90"/>
    <tableColumn id="6" xr3:uid="{00000000-0010-0000-0600-000006000000}" name="Change to the financial year ending March 2021_x000a_(£ billion)" dataDxfId="89"/>
    <tableColumn id="7" xr3:uid="{00000000-0010-0000-0600-000007000000}" name="Change to the financial year ending March 2020_x000a_(£ billion)" dataDxfId="88"/>
    <tableColumn id="8" xr3:uid="{00000000-0010-0000-0600-000008000000}" name="Change to the financial year ending March 2019_x000a_(£ billion)" dataDxfId="87"/>
    <tableColumn id="9" xr3:uid="{00000000-0010-0000-0600-000009000000}" name="Change to the financial year ending March 2018_x000a_(£ billion)" dataDxfId="86"/>
    <tableColumn id="10" xr3:uid="{00000000-0010-0000-0600-00000A000000}" name="Change to the financial year ending March 2017_x000a_(£ billion)" dataDxfId="85"/>
    <tableColumn id="11" xr3:uid="{00000000-0010-0000-0600-00000B000000}" name="Change to the financial year ending March 2016_x000a_(£ billion)" dataDxfId="84"/>
    <tableColumn id="12" xr3:uid="{00000000-0010-0000-0600-00000C000000}" name="Change to the financial year ending March 2015_x000a_(£ billion)" dataDxfId="83"/>
    <tableColumn id="13" xr3:uid="{00000000-0010-0000-0600-00000D000000}" name="Change to the financial year ending March 2014_x000a_(£ billion)" dataDxfId="82"/>
    <tableColumn id="14" xr3:uid="{00000000-0010-0000-0600-00000E000000}" name="Change to the financial year ending March 2013_x000a_(£ billion)" dataDxfId="81"/>
    <tableColumn id="15" xr3:uid="{00000000-0010-0000-0600-00000F000000}" name="Change to the financial year ending March 2012_x000a_(£ billion)" dataDxfId="80"/>
    <tableColumn id="16" xr3:uid="{C3C72F60-BE3F-4060-91C2-C425C0DBF93A}" name="Change to the financial year ending March 2011_x000a_(£ billion)" dataDxfId="79"/>
    <tableColumn id="17" xr3:uid="{5A4D4B70-AB54-46E8-859C-09273B77B560}" name="Change to the financial year ending March 2010_x000a_(£ billion)" dataDxfId="78"/>
    <tableColumn id="18" xr3:uid="{3727001D-964D-43DB-B5FF-8233FAD3C3F5}" name="Change to the financial year ending March 2009_x000a_(£ billion)" dataDxfId="77"/>
    <tableColumn id="19" xr3:uid="{EEFC5951-1448-4376-8B4F-76DA0DADB781}" name="Change to the financial year ending March 2008_x000a_(£ billion)" dataDxfId="76"/>
    <tableColumn id="20" xr3:uid="{0961D4E0-56BB-4DB6-A3DB-69AB8DFE0ADD}" name="Change to the financial year ending March 2007_x000a_(£ billion)" dataDxfId="75"/>
    <tableColumn id="21" xr3:uid="{1823876A-119A-4EE7-8C71-67BAD576240A}" name="Change to the financial year ending March 2006_x000a_(£ billion)" dataDxfId="74"/>
    <tableColumn id="22" xr3:uid="{6E4309C2-5482-4A5A-BAAF-CE921599F123}" name="Change to the financial year ending March 2005_x000a_(£ billion)" dataDxfId="73"/>
    <tableColumn id="23" xr3:uid="{4CEA3420-3F4B-4C82-99EE-4959851D6DA1}" name="Change to the financial year ending March 2004_x000a_(£ billion)" dataDxfId="72"/>
    <tableColumn id="24" xr3:uid="{6F02B384-8035-473D-98A4-C6B5A9494255}" name="Change to the financial year ending March 2003_x000a_(£ billion)" dataDxfId="71"/>
    <tableColumn id="25" xr3:uid="{82E92DC0-B0C7-4173-9D86-D6A063F74A28}" name="Change to the financial year ending March 2002_x000a_(£ billion)" dataDxfId="70"/>
    <tableColumn id="26" xr3:uid="{B6EB50B7-3F8B-4C51-92EC-ACDA4675A912}" name="Change to the financial year ending March 2001_x000a_(£ billion)" dataDxfId="69"/>
    <tableColumn id="27" xr3:uid="{0F8F218E-6ED5-429D-8C8A-985A03DE982C}" name="Change to the financial year ending March 2000_x000a_(£ billion)" dataDxfId="68"/>
    <tableColumn id="28" xr3:uid="{CCB4D207-9D2B-4C06-BEBC-98602BCD8C38}" name="Change to the financial year ending March 1999_x000a_(£ billion)" dataDxfId="6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D26" totalsRowShown="0" headerRowDxfId="66" dataDxfId="65" headerRowCellStyle="Normal 2">
  <autoFilter ref="A6:AD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700-000001000000}" name="Expenditure item" dataDxfId="64"/>
    <tableColumn id="2" xr3:uid="{00000000-0010-0000-0700-000002000000}" name="Dataset identifier code" dataDxfId="63"/>
    <tableColumn id="3" xr3:uid="{00000000-0010-0000-0700-000003000000}" name="Change to May 2025 _x000a_(£ billion)" dataDxfId="62"/>
    <tableColumn id="30" xr3:uid="{64D0C162-EB58-44A6-83C9-4AE38B56A2B3}" name="Change to the financial year ending March 2025 _x000a_(£ billion)" dataDxfId="61"/>
    <tableColumn id="29" xr3:uid="{AE852F3E-ADBC-4FF1-B8FD-270FC8AF545B}" name="Change to the financial year ending March 2024 _x000a_(£ billion)" dataDxfId="60"/>
    <tableColumn id="4" xr3:uid="{00000000-0010-0000-0700-000004000000}" name="Change to the financial year ending March 2023 _x000a_(£ billion)" dataDxfId="59"/>
    <tableColumn id="5" xr3:uid="{00000000-0010-0000-0700-000005000000}" name="Change to the financial year ending March 2022 _x000a_(£ billion)" dataDxfId="58"/>
    <tableColumn id="6" xr3:uid="{00000000-0010-0000-0700-000006000000}" name="Change to the financial year ending March 2021_x000a_(£ billion)" dataDxfId="57"/>
    <tableColumn id="7" xr3:uid="{00000000-0010-0000-0700-000007000000}" name="Change to the financial year ending March 2020_x000a_(£ billion)" dataDxfId="56"/>
    <tableColumn id="8" xr3:uid="{00000000-0010-0000-0700-000008000000}" name="Change to the financial year ending March 2019_x000a_(£ billion)" dataDxfId="55"/>
    <tableColumn id="9" xr3:uid="{00000000-0010-0000-0700-000009000000}" name="Change to the financial year ending March 2018_x000a_(£ billion)" dataDxfId="54"/>
    <tableColumn id="10" xr3:uid="{00000000-0010-0000-0700-00000A000000}" name="Change to the financial year ending March 2017_x000a_(£ billion)" dataDxfId="53"/>
    <tableColumn id="11" xr3:uid="{00000000-0010-0000-0700-00000B000000}" name="Change to the financial year ending March 2016_x000a_(£ billion)" dataDxfId="52"/>
    <tableColumn id="12" xr3:uid="{00000000-0010-0000-0700-00000C000000}" name="Change to the financial year ending March 2015_x000a_(£ billion)" dataDxfId="51"/>
    <tableColumn id="13" xr3:uid="{00000000-0010-0000-0700-00000D000000}" name="Change to the financial year ending March 2014_x000a_(£ billion)" dataDxfId="50"/>
    <tableColumn id="14" xr3:uid="{00000000-0010-0000-0700-00000E000000}" name="Change to the financial year ending March 2013_x000a_(£ billion)" dataDxfId="49"/>
    <tableColumn id="15" xr3:uid="{00000000-0010-0000-0700-00000F000000}" name="Change to the financial year ending March 2012_x000a_(£ billion)" dataDxfId="48"/>
    <tableColumn id="16" xr3:uid="{C1199686-12EB-4243-93C1-1BE40289D853}" name="Change to the financial year ending March 2011_x000a_(£ billion)" dataDxfId="47"/>
    <tableColumn id="17" xr3:uid="{90939EB8-786D-4EAC-987C-48C929B7F063}" name="Change to the financial year ending March 2010_x000a_(£ billion)" dataDxfId="46"/>
    <tableColumn id="18" xr3:uid="{D7586EC1-BD52-45E1-9C25-71308DF71C39}" name="Change to the financial year ending March 2009_x000a_(£ billion)" dataDxfId="45"/>
    <tableColumn id="19" xr3:uid="{7ED1A04F-4790-46F0-8B66-8BD99087C5F7}" name="Change to the financial year ending March 2008_x000a_(£ billion)" dataDxfId="44"/>
    <tableColumn id="20" xr3:uid="{D9E900CC-3E21-4D46-A93D-6CCF513F0C3B}" name="Change to the financial year ending March 2007_x000a_(£ billion)" dataDxfId="43"/>
    <tableColumn id="21" xr3:uid="{A87E39B2-68D6-4E88-AC1E-EB1B569A4D4A}" name="Change to the financial year ending March 2006_x000a_(£ billion)" dataDxfId="42"/>
    <tableColumn id="22" xr3:uid="{22E7ECD3-B277-4D48-8FEF-CBFF29D6FB5D}" name="Change to the financial year ending March 2005_x000a_(£ billion)" dataDxfId="41"/>
    <tableColumn id="23" xr3:uid="{3B16C412-E619-4A8B-B433-5086D7FA91F7}" name="Change to the financial year ending March 2004_x000a_(£ billion)" dataDxfId="40"/>
    <tableColumn id="24" xr3:uid="{8E20748D-BA5C-4776-90CE-AF374CEF134A}" name="Change to the financial year ending March 2003_x000a_(£ billion)" dataDxfId="39"/>
    <tableColumn id="25" xr3:uid="{9AEAB930-8DF5-49DA-A91E-53DA4BA8AE8A}" name="Change to the financial year ending March 2002_x000a_(£ billion)" dataDxfId="38"/>
    <tableColumn id="26" xr3:uid="{C8A3DC61-F4B3-4B54-B349-899613833264}" name="Change to the financial year ending March 2001_x000a_(£ billion)" dataDxfId="37"/>
    <tableColumn id="27" xr3:uid="{458E3C63-7706-40CC-85FB-2D2B63ADC048}" name="Change to the financial year ending March 2000_x000a_(£ billion)" dataDxfId="36"/>
    <tableColumn id="28" xr3:uid="{6E5ABAC1-EBEE-438D-9455-A65F41BA4D49}" name="Change to the financial year ending March 1999_x000a_(£ billion)" dataDxfId="3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E13" totalsRowShown="0" headerRowDxfId="34" dataDxfId="33" headerRowCellStyle="Normal 2">
  <autoFilter ref="A6:AE13"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800-000001000000}" name="Sector" dataDxfId="32"/>
    <tableColumn id="2" xr3:uid="{00000000-0010-0000-0800-000002000000}" name="Dataset identifier code" dataDxfId="31"/>
    <tableColumn id="15" xr3:uid="{5B45A141-7E18-49F2-A189-659F00E5CB00}" name="Change to value as at end May 2025" dataDxfId="30"/>
    <tableColumn id="32" xr3:uid="{145FAFFD-E710-4347-B6AE-3C2D3332ACC6}" name="Change to value as at end March 2025" dataDxfId="29"/>
    <tableColumn id="30" xr3:uid="{1B53B9C4-8BC3-4844-A0EE-75C0C0B24C04}" name="Change to value at end March 2024" dataDxfId="28"/>
    <tableColumn id="3" xr3:uid="{00000000-0010-0000-0800-000003000000}" name="Change to value at end March 2023" dataDxfId="27"/>
    <tableColumn id="4" xr3:uid="{00000000-0010-0000-0800-000004000000}" name="Change to value at end March 2022 _x000a_" dataDxfId="26"/>
    <tableColumn id="5" xr3:uid="{00000000-0010-0000-0800-000005000000}" name="Change to value at end March 2021_x000a_" dataDxfId="25"/>
    <tableColumn id="6" xr3:uid="{00000000-0010-0000-0800-000006000000}" name="Change to value at end March 2020_x000a_" dataDxfId="24"/>
    <tableColumn id="7" xr3:uid="{00000000-0010-0000-0800-000007000000}" name="Change to value at end March 2019_x000a_" dataDxfId="23"/>
    <tableColumn id="8" xr3:uid="{00000000-0010-0000-0800-000008000000}" name="Change to value at end March 2018_x000a_" dataDxfId="22"/>
    <tableColumn id="9" xr3:uid="{00000000-0010-0000-0800-000009000000}" name="Change to value at end March 2017_x000a_" dataDxfId="21"/>
    <tableColumn id="10" xr3:uid="{00000000-0010-0000-0800-00000A000000}" name="Change to value at end March 2016_x000a_" dataDxfId="20"/>
    <tableColumn id="11" xr3:uid="{00000000-0010-0000-0800-00000B000000}" name="Change to value at end March 2015_x000a_" dataDxfId="19"/>
    <tableColumn id="12" xr3:uid="{00000000-0010-0000-0800-00000C000000}" name="Change to value at end March 2014_x000a_" dataDxfId="18"/>
    <tableColumn id="13" xr3:uid="{00000000-0010-0000-0800-00000D000000}" name="Change to value at end March 2013_x000a_" dataDxfId="17"/>
    <tableColumn id="14" xr3:uid="{00000000-0010-0000-0800-00000E000000}" name="Change to value at end March 2012_x000a_" dataDxfId="16"/>
    <tableColumn id="16" xr3:uid="{62395C14-B3A8-4D75-94ED-89A10F2101A5}" name="Change to value at end March 2011_x000a_" dataDxfId="15"/>
    <tableColumn id="17" xr3:uid="{F138E933-6C22-49D2-940C-8662565621EC}" name="Change to value at end March 2010" dataDxfId="14"/>
    <tableColumn id="18" xr3:uid="{9B1C93DE-0589-4024-8FF8-E4A93AE35313}" name="Change to value at end March 2009" dataDxfId="13"/>
    <tableColumn id="19" xr3:uid="{2D7D19DC-B449-4132-B7B5-D11579651871}" name="Change to value at end March 2008" dataDxfId="12"/>
    <tableColumn id="20" xr3:uid="{70A2514A-B2C5-48DD-B3B2-EB8B83DBBCCF}" name="Change to value at end March 2007" dataDxfId="11"/>
    <tableColumn id="21" xr3:uid="{81C051BC-9CD3-4ADE-AEAD-05DBDEFA78EB}" name="Change to value at end March 2006" dataDxfId="10"/>
    <tableColumn id="22" xr3:uid="{27587207-5617-4F06-906C-EEEEB2EC33AD}" name="Change to value at end March 2005" dataDxfId="9"/>
    <tableColumn id="23" xr3:uid="{F29B62AC-04FD-479E-A4F2-86B54F7D085C}" name="Change to value at end March 2004" dataDxfId="8"/>
    <tableColumn id="24" xr3:uid="{32018F01-CE2D-4443-9096-B88B24E1525A}" name="Change to value at end March 2003" dataDxfId="7"/>
    <tableColumn id="25" xr3:uid="{B4D66DC8-7D1A-494E-B5D2-33707B38D230}" name="Change to value at end March 2002" dataDxfId="6"/>
    <tableColumn id="26" xr3:uid="{064BE659-FF8E-40E2-BBA3-A90D2A755D22}" name="Change to value at end March 2001" dataDxfId="5"/>
    <tableColumn id="27" xr3:uid="{1B04487F-F220-42AE-9478-F9BFB86D42B5}" name="Change to value at end March 2000" dataDxfId="4"/>
    <tableColumn id="28" xr3:uid="{8DB13DD5-089A-4F53-936A-4C20789162E9}" name="Change to value at end March 1999" dataDxfId="3"/>
    <tableColumn id="29" xr3:uid="{D14AAC52-2FF2-4391-864D-A30502580B8F}" name="Change to value at end March 1998" dataDxfId="2"/>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88671875" defaultRowHeight="18" x14ac:dyDescent="0.35"/>
  <cols>
    <col min="1" max="1" width="157" style="24" customWidth="1"/>
    <col min="2" max="16384" width="8.88671875" style="24"/>
  </cols>
  <sheetData>
    <row r="1" spans="1:256" ht="21" customHeight="1" x14ac:dyDescent="0.35">
      <c r="A1" s="10" t="s">
        <v>0</v>
      </c>
    </row>
    <row r="2" spans="1:256" x14ac:dyDescent="0.35">
      <c r="A2" s="61"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35">
      <c r="A3" s="25" t="s">
        <v>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35">
      <c r="A4" s="10" t="s">
        <v>3</v>
      </c>
    </row>
    <row r="5" spans="1:256" x14ac:dyDescent="0.35">
      <c r="A5" s="3" t="s">
        <v>4</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35">
      <c r="A6" s="3" t="s">
        <v>5</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35">
      <c r="A7" s="10" t="s">
        <v>6</v>
      </c>
    </row>
    <row r="8" spans="1:256" x14ac:dyDescent="0.35">
      <c r="A8" s="5" t="s">
        <v>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35">
      <c r="A9" s="5" t="s">
        <v>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35">
      <c r="A10" s="5" t="s">
        <v>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36.19999999999999" x14ac:dyDescent="0.35">
      <c r="A11" s="5" t="s">
        <v>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35">
      <c r="A12" s="10" t="s">
        <v>11</v>
      </c>
    </row>
    <row r="13" spans="1:256" x14ac:dyDescent="0.35">
      <c r="A13" s="25" t="s">
        <v>12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35">
      <c r="A14" s="25" t="s">
        <v>13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35">
      <c r="A15" s="10" t="s">
        <v>14</v>
      </c>
    </row>
    <row r="16" spans="1:256" x14ac:dyDescent="0.35">
      <c r="A16" s="25" t="s">
        <v>15</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35">
      <c r="A17" s="3" t="s">
        <v>16</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35">
      <c r="A20" s="25"/>
    </row>
    <row r="22" spans="1:256" x14ac:dyDescent="0.35">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8.88671875" defaultRowHeight="13.8" x14ac:dyDescent="0.25"/>
  <cols>
    <col min="1" max="1" width="53.44140625" style="46" customWidth="1"/>
    <col min="2" max="2" width="15.88671875" style="46" customWidth="1"/>
    <col min="3" max="3" width="17.109375" style="46" bestFit="1" customWidth="1"/>
    <col min="4" max="5" width="17.109375" style="46" customWidth="1"/>
    <col min="6" max="16" width="18.109375" style="46" customWidth="1"/>
    <col min="17" max="30" width="17.6640625" style="46" customWidth="1"/>
    <col min="31" max="16384" width="8.88671875" style="46"/>
  </cols>
  <sheetData>
    <row r="1" spans="1:30" ht="22.95" customHeight="1" x14ac:dyDescent="0.3">
      <c r="A1" s="45" t="s">
        <v>670</v>
      </c>
      <c r="B1" s="21"/>
      <c r="C1" s="11"/>
      <c r="D1" s="11"/>
      <c r="E1" s="11"/>
      <c r="F1" s="11"/>
      <c r="G1" s="11"/>
      <c r="H1" s="11"/>
    </row>
    <row r="2" spans="1:30" s="8" customFormat="1" ht="15.45" customHeight="1" x14ac:dyDescent="0.3">
      <c r="A2" s="48" t="s">
        <v>671</v>
      </c>
      <c r="B2" s="11"/>
      <c r="C2" s="11"/>
      <c r="D2" s="11"/>
      <c r="E2" s="11"/>
      <c r="F2" s="11"/>
      <c r="G2" s="11"/>
      <c r="H2" s="11"/>
      <c r="I2" s="63"/>
      <c r="J2" s="63"/>
      <c r="K2" s="63"/>
      <c r="L2" s="63"/>
      <c r="M2" s="63"/>
      <c r="N2" s="63"/>
      <c r="O2" s="63"/>
      <c r="P2" s="63"/>
      <c r="Q2" s="63"/>
      <c r="R2" s="63"/>
      <c r="S2" s="63"/>
      <c r="T2" s="63"/>
      <c r="U2" s="63"/>
      <c r="V2" s="63"/>
      <c r="W2" s="63"/>
      <c r="X2" s="63"/>
      <c r="Y2" s="63"/>
      <c r="Z2" s="63"/>
      <c r="AA2" s="63"/>
      <c r="AB2" s="63"/>
      <c r="AC2" s="63"/>
      <c r="AD2" s="63"/>
    </row>
    <row r="3" spans="1:30" ht="15.6" x14ac:dyDescent="0.3">
      <c r="A3" s="19" t="s">
        <v>70</v>
      </c>
      <c r="B3" s="19"/>
      <c r="C3" s="11"/>
      <c r="D3" s="11"/>
      <c r="E3" s="11"/>
      <c r="F3" s="11"/>
      <c r="G3" s="11"/>
      <c r="H3" s="11"/>
    </row>
    <row r="4" spans="1:30" ht="15.6" x14ac:dyDescent="0.3">
      <c r="A4" s="19" t="s">
        <v>641</v>
      </c>
      <c r="B4" s="19"/>
      <c r="C4" s="11"/>
      <c r="D4" s="11"/>
      <c r="E4" s="11"/>
      <c r="F4" s="11"/>
      <c r="G4" s="11"/>
      <c r="H4" s="11"/>
    </row>
    <row r="5" spans="1:30" ht="15.6" x14ac:dyDescent="0.3">
      <c r="A5" s="3" t="s">
        <v>71</v>
      </c>
      <c r="B5" s="19"/>
      <c r="C5" s="11"/>
      <c r="D5" s="11"/>
      <c r="E5" s="11"/>
      <c r="F5" s="11"/>
      <c r="G5" s="11"/>
      <c r="H5" s="11"/>
    </row>
    <row r="6" spans="1:30" ht="87" customHeight="1" x14ac:dyDescent="0.25">
      <c r="A6" s="41" t="s">
        <v>631</v>
      </c>
      <c r="B6" s="41" t="s">
        <v>132</v>
      </c>
      <c r="C6" s="18" t="s">
        <v>642</v>
      </c>
      <c r="D6" s="18" t="s">
        <v>643</v>
      </c>
      <c r="E6" s="18" t="s">
        <v>644</v>
      </c>
      <c r="F6" s="18" t="s">
        <v>645</v>
      </c>
      <c r="G6" s="18" t="s">
        <v>646</v>
      </c>
      <c r="H6" s="18" t="s">
        <v>647</v>
      </c>
      <c r="I6" s="18" t="s">
        <v>648</v>
      </c>
      <c r="J6" s="18" t="s">
        <v>649</v>
      </c>
      <c r="K6" s="18" t="s">
        <v>650</v>
      </c>
      <c r="L6" s="18" t="s">
        <v>651</v>
      </c>
      <c r="M6" s="18" t="s">
        <v>652</v>
      </c>
      <c r="N6" s="18" t="s">
        <v>653</v>
      </c>
      <c r="O6" s="18" t="s">
        <v>654</v>
      </c>
      <c r="P6" s="18" t="s">
        <v>655</v>
      </c>
      <c r="Q6" s="18" t="s">
        <v>656</v>
      </c>
      <c r="R6" s="56" t="s">
        <v>657</v>
      </c>
      <c r="S6" s="56" t="s">
        <v>658</v>
      </c>
      <c r="T6" s="56" t="s">
        <v>659</v>
      </c>
      <c r="U6" s="56" t="s">
        <v>660</v>
      </c>
      <c r="V6" s="56" t="s">
        <v>661</v>
      </c>
      <c r="W6" s="56" t="s">
        <v>662</v>
      </c>
      <c r="X6" s="56" t="s">
        <v>663</v>
      </c>
      <c r="Y6" s="56" t="s">
        <v>664</v>
      </c>
      <c r="Z6" s="56" t="s">
        <v>665</v>
      </c>
      <c r="AA6" s="56" t="s">
        <v>666</v>
      </c>
      <c r="AB6" s="56" t="s">
        <v>667</v>
      </c>
      <c r="AC6" s="56" t="s">
        <v>668</v>
      </c>
      <c r="AD6" s="56" t="s">
        <v>669</v>
      </c>
    </row>
    <row r="7" spans="1:30" ht="15" x14ac:dyDescent="0.25">
      <c r="A7" s="22" t="s">
        <v>84</v>
      </c>
      <c r="B7" s="67" t="s">
        <v>143</v>
      </c>
      <c r="C7" s="37">
        <v>-0.1</v>
      </c>
      <c r="D7" s="37">
        <v>-0.2</v>
      </c>
      <c r="E7" s="37">
        <v>0</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 x14ac:dyDescent="0.25">
      <c r="A8" s="22" t="s">
        <v>85</v>
      </c>
      <c r="B8" s="67" t="s">
        <v>144</v>
      </c>
      <c r="C8" s="37">
        <v>-0.1</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ht="15" x14ac:dyDescent="0.25">
      <c r="A9" s="22" t="s">
        <v>86</v>
      </c>
      <c r="B9" s="67" t="s">
        <v>145</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row>
    <row r="10" spans="1:30" ht="15" x14ac:dyDescent="0.25">
      <c r="A10" s="22" t="s">
        <v>87</v>
      </c>
      <c r="B10" s="67" t="s">
        <v>146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ht="15" x14ac:dyDescent="0.25">
      <c r="A11" s="22" t="s">
        <v>88</v>
      </c>
      <c r="B11" s="67" t="s">
        <v>147</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ht="15" x14ac:dyDescent="0.25">
      <c r="A12" s="63" t="s">
        <v>89</v>
      </c>
      <c r="B12" s="67" t="s">
        <v>148</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row>
    <row r="13" spans="1:30" ht="15" x14ac:dyDescent="0.25">
      <c r="A13" s="22" t="s">
        <v>90</v>
      </c>
      <c r="B13" s="67" t="s">
        <v>149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ht="15" x14ac:dyDescent="0.25">
      <c r="A14" s="22" t="s">
        <v>91</v>
      </c>
      <c r="B14" s="67" t="s">
        <v>150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row>
    <row r="15" spans="1:30" ht="15" x14ac:dyDescent="0.25">
      <c r="A15" s="22" t="s">
        <v>92</v>
      </c>
      <c r="B15" s="67" t="s">
        <v>151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ht="15" x14ac:dyDescent="0.25">
      <c r="A16" s="22" t="s">
        <v>93</v>
      </c>
      <c r="B16" s="67" t="s">
        <v>152</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row>
    <row r="17" spans="1:30" ht="15" x14ac:dyDescent="0.25">
      <c r="A17" s="22" t="s">
        <v>94</v>
      </c>
      <c r="B17" s="67" t="s">
        <v>153</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 x14ac:dyDescent="0.25">
      <c r="A18" s="22" t="s">
        <v>95</v>
      </c>
      <c r="B18" s="67" t="s">
        <v>154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row>
    <row r="19" spans="1:30" ht="15" x14ac:dyDescent="0.25">
      <c r="A19" s="22" t="s">
        <v>96</v>
      </c>
      <c r="B19" s="67" t="s">
        <v>155</v>
      </c>
      <c r="C19" s="37">
        <v>-0.3</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row>
    <row r="20" spans="1:30" ht="15" x14ac:dyDescent="0.25">
      <c r="A20" s="63" t="s">
        <v>97</v>
      </c>
      <c r="B20" s="67" t="s">
        <v>156</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row>
    <row r="21" spans="1:30" ht="15" x14ac:dyDescent="0.25">
      <c r="A21" s="22" t="s">
        <v>98</v>
      </c>
      <c r="B21" s="67" t="s">
        <v>157</v>
      </c>
      <c r="C21" s="37">
        <v>0.2</v>
      </c>
      <c r="D21" s="37">
        <v>0</v>
      </c>
      <c r="E21" s="37">
        <v>-0.2</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row>
    <row r="22" spans="1:30" ht="15" x14ac:dyDescent="0.25">
      <c r="A22" s="30" t="s">
        <v>99</v>
      </c>
      <c r="B22" s="67" t="s">
        <v>158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row>
    <row r="23" spans="1:30" ht="15" x14ac:dyDescent="0.25">
      <c r="A23" s="22" t="s">
        <v>100</v>
      </c>
      <c r="B23" s="67" t="s">
        <v>159</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row>
    <row r="24" spans="1:30" ht="15" x14ac:dyDescent="0.25">
      <c r="A24" s="22" t="s">
        <v>101</v>
      </c>
      <c r="B24" s="67" t="s">
        <v>160</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row>
    <row r="25" spans="1:30" ht="15" x14ac:dyDescent="0.25">
      <c r="A25" s="22" t="s">
        <v>102</v>
      </c>
      <c r="B25" s="67" t="s">
        <v>161</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row>
    <row r="26" spans="1:30" ht="15" x14ac:dyDescent="0.25">
      <c r="A26" s="22" t="s">
        <v>103</v>
      </c>
      <c r="B26" s="67" t="s">
        <v>162</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row>
    <row r="27" spans="1:30" ht="15" x14ac:dyDescent="0.25">
      <c r="A27" s="22" t="s">
        <v>104</v>
      </c>
      <c r="B27" s="67" t="s">
        <v>163</v>
      </c>
      <c r="C27" s="37">
        <v>0</v>
      </c>
      <c r="D27" s="37">
        <v>0</v>
      </c>
      <c r="E27" s="37">
        <v>0</v>
      </c>
      <c r="F27" s="37">
        <v>0</v>
      </c>
      <c r="G27" s="37">
        <v>0</v>
      </c>
      <c r="H27" s="37">
        <v>0</v>
      </c>
      <c r="I27" s="37">
        <v>0</v>
      </c>
      <c r="J27" s="37">
        <v>0</v>
      </c>
      <c r="K27" s="37">
        <v>0</v>
      </c>
      <c r="L27" s="37">
        <v>0</v>
      </c>
      <c r="M27" s="37">
        <v>0</v>
      </c>
      <c r="N27" s="37">
        <v>0</v>
      </c>
      <c r="O27" s="37">
        <v>0</v>
      </c>
      <c r="P27" s="37">
        <v>0</v>
      </c>
      <c r="Q27" s="37">
        <v>0</v>
      </c>
      <c r="R27" s="37">
        <v>0</v>
      </c>
      <c r="S27" s="37">
        <v>0</v>
      </c>
      <c r="T27" s="37">
        <v>0</v>
      </c>
      <c r="U27" s="37">
        <v>0</v>
      </c>
      <c r="V27" s="37">
        <v>0</v>
      </c>
      <c r="W27" s="37">
        <v>0</v>
      </c>
      <c r="X27" s="37">
        <v>0</v>
      </c>
      <c r="Y27" s="37">
        <v>0</v>
      </c>
      <c r="Z27" s="37">
        <v>0</v>
      </c>
      <c r="AA27" s="37">
        <v>0</v>
      </c>
      <c r="AB27" s="37">
        <v>0</v>
      </c>
      <c r="AC27" s="37">
        <v>0</v>
      </c>
      <c r="AD27" s="37">
        <v>0</v>
      </c>
    </row>
    <row r="28" spans="1:30" ht="15" x14ac:dyDescent="0.25">
      <c r="A28" s="22" t="s">
        <v>105</v>
      </c>
      <c r="B28" s="67" t="s">
        <v>164</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row>
    <row r="29" spans="1:30" s="47" customFormat="1" ht="15.6" x14ac:dyDescent="0.3">
      <c r="A29" s="21" t="s">
        <v>106</v>
      </c>
      <c r="B29" s="35" t="s">
        <v>165</v>
      </c>
      <c r="C29" s="39">
        <v>-0.4</v>
      </c>
      <c r="D29" s="39">
        <v>-0.2</v>
      </c>
      <c r="E29" s="39">
        <v>-0.2</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row>
    <row r="30" spans="1:30" ht="15" x14ac:dyDescent="0.25">
      <c r="A30" s="22" t="s">
        <v>107</v>
      </c>
      <c r="B30" s="67" t="s">
        <v>166</v>
      </c>
      <c r="C30" s="37">
        <v>0.5</v>
      </c>
      <c r="D30" s="37">
        <v>0</v>
      </c>
      <c r="E30" s="37">
        <v>0</v>
      </c>
      <c r="F30" s="37">
        <v>0</v>
      </c>
      <c r="G30" s="37">
        <v>0</v>
      </c>
      <c r="H30" s="37">
        <v>0</v>
      </c>
      <c r="I30" s="37">
        <v>0</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7">
        <v>0</v>
      </c>
      <c r="AC30" s="37">
        <v>0</v>
      </c>
      <c r="AD30" s="37">
        <v>0</v>
      </c>
    </row>
    <row r="31" spans="1:30" ht="15" x14ac:dyDescent="0.25">
      <c r="A31" s="22" t="s">
        <v>108</v>
      </c>
      <c r="B31" s="67" t="s">
        <v>167</v>
      </c>
      <c r="C31" s="37">
        <v>-0.1</v>
      </c>
      <c r="D31" s="37">
        <v>0</v>
      </c>
      <c r="E31" s="37">
        <v>0</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row>
    <row r="32" spans="1:30" ht="15" x14ac:dyDescent="0.25">
      <c r="A32" s="22" t="s">
        <v>109</v>
      </c>
      <c r="B32" s="67" t="s">
        <v>168</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row>
    <row r="33" spans="1:30" s="47" customFormat="1" ht="15.6" x14ac:dyDescent="0.3">
      <c r="A33" s="21" t="s">
        <v>110</v>
      </c>
      <c r="B33" s="35" t="s">
        <v>169</v>
      </c>
      <c r="C33" s="39">
        <v>0</v>
      </c>
      <c r="D33" s="39">
        <v>-0.2</v>
      </c>
      <c r="E33" s="39">
        <v>-0.2</v>
      </c>
      <c r="F33" s="39">
        <v>0</v>
      </c>
      <c r="G33" s="39">
        <v>0</v>
      </c>
      <c r="H33" s="39">
        <v>0</v>
      </c>
      <c r="I33" s="39">
        <v>0</v>
      </c>
      <c r="J33" s="39">
        <v>0</v>
      </c>
      <c r="K33" s="39">
        <v>0</v>
      </c>
      <c r="L33" s="39">
        <v>0</v>
      </c>
      <c r="M33" s="39">
        <v>0</v>
      </c>
      <c r="N33" s="39">
        <v>0</v>
      </c>
      <c r="O33" s="39">
        <v>0</v>
      </c>
      <c r="P33" s="39">
        <v>0</v>
      </c>
      <c r="Q33" s="39">
        <v>0</v>
      </c>
      <c r="R33" s="39">
        <v>0</v>
      </c>
      <c r="S33" s="39">
        <v>0</v>
      </c>
      <c r="T33" s="39">
        <v>0</v>
      </c>
      <c r="U33" s="39">
        <v>0</v>
      </c>
      <c r="V33" s="39">
        <v>0</v>
      </c>
      <c r="W33" s="39">
        <v>0</v>
      </c>
      <c r="X33" s="39">
        <v>0</v>
      </c>
      <c r="Y33" s="39">
        <v>0</v>
      </c>
      <c r="Z33" s="39">
        <v>0</v>
      </c>
      <c r="AA33" s="39">
        <v>0</v>
      </c>
      <c r="AB33" s="39">
        <v>0</v>
      </c>
      <c r="AC33" s="39">
        <v>0</v>
      </c>
      <c r="AD33" s="39">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6"/>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3203125" defaultRowHeight="13.8" x14ac:dyDescent="0.25"/>
  <cols>
    <col min="1" max="1" width="64.6640625" style="46" customWidth="1"/>
    <col min="2" max="2" width="25.5546875" style="46" customWidth="1"/>
    <col min="3" max="16" width="17" style="46" customWidth="1"/>
    <col min="17" max="30" width="18.33203125" style="46" customWidth="1"/>
    <col min="31" max="16384" width="11.33203125" style="46"/>
  </cols>
  <sheetData>
    <row r="1" spans="1:30" ht="21.6" customHeight="1" x14ac:dyDescent="0.3">
      <c r="A1" s="45" t="s">
        <v>672</v>
      </c>
      <c r="B1" s="21"/>
      <c r="C1" s="11"/>
      <c r="D1" s="11"/>
      <c r="E1" s="11"/>
      <c r="F1" s="11"/>
      <c r="G1" s="11"/>
      <c r="H1" s="11"/>
    </row>
    <row r="2" spans="1:30" ht="16.2" customHeight="1" x14ac:dyDescent="0.3">
      <c r="A2" s="48" t="s">
        <v>673</v>
      </c>
      <c r="B2" s="21"/>
      <c r="C2" s="11"/>
      <c r="D2" s="11"/>
      <c r="E2" s="11"/>
      <c r="F2" s="11"/>
      <c r="G2" s="11"/>
      <c r="H2" s="11"/>
    </row>
    <row r="3" spans="1:30" ht="15.45" customHeight="1" x14ac:dyDescent="0.3">
      <c r="A3" s="19" t="s">
        <v>674</v>
      </c>
      <c r="B3" s="19"/>
      <c r="C3" s="11"/>
      <c r="D3" s="11"/>
      <c r="E3" s="11"/>
      <c r="F3" s="11"/>
      <c r="G3" s="11"/>
      <c r="H3" s="11"/>
    </row>
    <row r="4" spans="1:30" ht="16.2" customHeight="1" x14ac:dyDescent="0.3">
      <c r="A4" s="19" t="s">
        <v>641</v>
      </c>
      <c r="B4" s="19"/>
      <c r="C4" s="11"/>
      <c r="D4" s="11"/>
      <c r="E4" s="11"/>
      <c r="F4" s="11"/>
      <c r="G4" s="11"/>
      <c r="H4" s="11"/>
    </row>
    <row r="5" spans="1:30" ht="16.2" customHeight="1" x14ac:dyDescent="0.3">
      <c r="A5" s="3" t="s">
        <v>71</v>
      </c>
      <c r="B5" s="19"/>
      <c r="C5" s="11"/>
      <c r="D5" s="11"/>
      <c r="E5" s="11"/>
      <c r="F5" s="11"/>
      <c r="G5" s="11"/>
      <c r="H5" s="11"/>
    </row>
    <row r="6" spans="1:30" ht="99" customHeight="1" x14ac:dyDescent="0.25">
      <c r="A6" s="41" t="s">
        <v>635</v>
      </c>
      <c r="B6" s="41" t="s">
        <v>132</v>
      </c>
      <c r="C6" s="18" t="s">
        <v>642</v>
      </c>
      <c r="D6" s="18" t="s">
        <v>643</v>
      </c>
      <c r="E6" s="18" t="s">
        <v>644</v>
      </c>
      <c r="F6" s="18" t="s">
        <v>645</v>
      </c>
      <c r="G6" s="18" t="s">
        <v>646</v>
      </c>
      <c r="H6" s="18" t="s">
        <v>647</v>
      </c>
      <c r="I6" s="18" t="s">
        <v>648</v>
      </c>
      <c r="J6" s="18" t="s">
        <v>649</v>
      </c>
      <c r="K6" s="18" t="s">
        <v>650</v>
      </c>
      <c r="L6" s="18" t="s">
        <v>651</v>
      </c>
      <c r="M6" s="18" t="s">
        <v>652</v>
      </c>
      <c r="N6" s="18" t="s">
        <v>653</v>
      </c>
      <c r="O6" s="18" t="s">
        <v>654</v>
      </c>
      <c r="P6" s="18" t="s">
        <v>655</v>
      </c>
      <c r="Q6" s="18" t="s">
        <v>656</v>
      </c>
      <c r="R6" s="56" t="s">
        <v>657</v>
      </c>
      <c r="S6" s="56" t="s">
        <v>658</v>
      </c>
      <c r="T6" s="56" t="s">
        <v>659</v>
      </c>
      <c r="U6" s="56" t="s">
        <v>660</v>
      </c>
      <c r="V6" s="56" t="s">
        <v>661</v>
      </c>
      <c r="W6" s="56" t="s">
        <v>662</v>
      </c>
      <c r="X6" s="56" t="s">
        <v>663</v>
      </c>
      <c r="Y6" s="56" t="s">
        <v>664</v>
      </c>
      <c r="Z6" s="56" t="s">
        <v>665</v>
      </c>
      <c r="AA6" s="56" t="s">
        <v>666</v>
      </c>
      <c r="AB6" s="56" t="s">
        <v>667</v>
      </c>
      <c r="AC6" s="56" t="s">
        <v>668</v>
      </c>
      <c r="AD6" s="56" t="s">
        <v>669</v>
      </c>
    </row>
    <row r="7" spans="1:30" ht="17.399999999999999" x14ac:dyDescent="0.25">
      <c r="A7" s="22" t="s">
        <v>636</v>
      </c>
      <c r="B7" s="67" t="s">
        <v>170</v>
      </c>
      <c r="C7" s="37">
        <v>0</v>
      </c>
      <c r="D7" s="37">
        <v>0</v>
      </c>
      <c r="E7" s="37">
        <v>0</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 x14ac:dyDescent="0.25">
      <c r="A8" s="22" t="s">
        <v>112</v>
      </c>
      <c r="B8" s="67" t="s">
        <v>171</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ht="15" x14ac:dyDescent="0.25">
      <c r="A9" s="22" t="s">
        <v>113</v>
      </c>
      <c r="B9" s="67" t="s">
        <v>172</v>
      </c>
      <c r="C9" s="37">
        <v>0.4</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row>
    <row r="10" spans="1:30" ht="15" x14ac:dyDescent="0.25">
      <c r="A10" s="22" t="s">
        <v>114</v>
      </c>
      <c r="B10" s="67" t="s">
        <v>173</v>
      </c>
      <c r="C10" s="37">
        <v>-0.1</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ht="15" x14ac:dyDescent="0.25">
      <c r="A11" s="22" t="s">
        <v>115</v>
      </c>
      <c r="B11" s="67" t="s">
        <v>174</v>
      </c>
      <c r="C11" s="37">
        <v>0.8</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ht="15" x14ac:dyDescent="0.25">
      <c r="A12" s="22" t="s">
        <v>116</v>
      </c>
      <c r="B12" s="67" t="s">
        <v>175</v>
      </c>
      <c r="C12" s="37">
        <v>-1</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row>
    <row r="13" spans="1:30" ht="15" x14ac:dyDescent="0.25">
      <c r="A13" s="63" t="s">
        <v>117</v>
      </c>
      <c r="B13" s="67" t="s">
        <v>176</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ht="15" x14ac:dyDescent="0.25">
      <c r="A14" s="22" t="s">
        <v>118</v>
      </c>
      <c r="B14" s="67" t="s">
        <v>177</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row>
    <row r="15" spans="1:30" ht="16.2" customHeight="1" x14ac:dyDescent="0.25">
      <c r="A15" s="22" t="s">
        <v>119</v>
      </c>
      <c r="B15" s="67" t="s">
        <v>178</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ht="15" x14ac:dyDescent="0.25">
      <c r="A16" s="22" t="s">
        <v>120</v>
      </c>
      <c r="B16" s="67" t="s">
        <v>179</v>
      </c>
      <c r="C16" s="37">
        <v>0.1</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row>
    <row r="17" spans="1:30" ht="15" x14ac:dyDescent="0.25">
      <c r="A17" s="22" t="s">
        <v>121</v>
      </c>
      <c r="B17" s="67" t="s">
        <v>180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 customHeight="1" x14ac:dyDescent="0.25">
      <c r="A18" s="34" t="s">
        <v>122</v>
      </c>
      <c r="B18" s="67" t="s">
        <v>181</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row>
    <row r="19" spans="1:30" ht="15" x14ac:dyDescent="0.25">
      <c r="A19" s="22" t="s">
        <v>123</v>
      </c>
      <c r="B19" s="67" t="s">
        <v>182</v>
      </c>
      <c r="C19" s="37">
        <v>0.4</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row>
    <row r="20" spans="1:30" ht="15" x14ac:dyDescent="0.25">
      <c r="A20" s="22" t="s">
        <v>124</v>
      </c>
      <c r="B20" s="67" t="s">
        <v>183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row>
    <row r="21" spans="1:30" s="23" customFormat="1" ht="15.6" x14ac:dyDescent="0.3">
      <c r="A21" s="22" t="s">
        <v>125</v>
      </c>
      <c r="B21" s="67" t="s">
        <v>184</v>
      </c>
      <c r="C21" s="37">
        <v>-0.6</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row>
    <row r="22" spans="1:30" ht="15" x14ac:dyDescent="0.25">
      <c r="A22" s="22" t="s">
        <v>126</v>
      </c>
      <c r="B22" s="67" t="s">
        <v>185</v>
      </c>
      <c r="C22" s="37">
        <v>0.3</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row>
    <row r="23" spans="1:30" s="47" customFormat="1" ht="15.6" x14ac:dyDescent="0.3">
      <c r="A23" s="21" t="s">
        <v>127</v>
      </c>
      <c r="B23" s="35" t="s">
        <v>186</v>
      </c>
      <c r="C23" s="39">
        <v>0.3</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row>
    <row r="24" spans="1:30" s="23" customFormat="1" ht="15.6" x14ac:dyDescent="0.3">
      <c r="A24" s="22" t="s">
        <v>128</v>
      </c>
      <c r="B24" s="67" t="s">
        <v>187</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row>
    <row r="25" spans="1:30" ht="15" x14ac:dyDescent="0.25">
      <c r="A25" s="22" t="s">
        <v>129</v>
      </c>
      <c r="B25" s="67" t="s">
        <v>188</v>
      </c>
      <c r="C25" s="37">
        <v>-1.2</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row>
    <row r="26" spans="1:30" s="47" customFormat="1" ht="15.6" x14ac:dyDescent="0.3">
      <c r="A26" s="21" t="s">
        <v>130</v>
      </c>
      <c r="B26" s="35" t="s">
        <v>189</v>
      </c>
      <c r="C26" s="39">
        <v>-1</v>
      </c>
      <c r="D26" s="39">
        <v>0</v>
      </c>
      <c r="E26" s="39">
        <v>0</v>
      </c>
      <c r="F26" s="39">
        <v>0</v>
      </c>
      <c r="G26" s="39">
        <v>0</v>
      </c>
      <c r="H26" s="39">
        <v>0</v>
      </c>
      <c r="I26" s="39">
        <v>0</v>
      </c>
      <c r="J26" s="39">
        <v>0</v>
      </c>
      <c r="K26" s="39">
        <v>0</v>
      </c>
      <c r="L26" s="39">
        <v>0</v>
      </c>
      <c r="M26" s="39">
        <v>0</v>
      </c>
      <c r="N26" s="39">
        <v>0</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3203125" defaultRowHeight="15" x14ac:dyDescent="0.25"/>
  <cols>
    <col min="1" max="1" width="50.33203125" style="8" customWidth="1"/>
    <col min="2" max="2" width="12.88671875" style="8" customWidth="1"/>
    <col min="3" max="4" width="17.5546875" style="8" customWidth="1"/>
    <col min="5" max="5" width="16.44140625" style="8" customWidth="1"/>
    <col min="6" max="22" width="15.6640625" style="8" customWidth="1"/>
    <col min="23" max="29" width="16.5546875" style="8" customWidth="1"/>
    <col min="30" max="30" width="15.5546875" style="8" customWidth="1"/>
    <col min="31" max="31" width="16.109375" style="8" customWidth="1"/>
    <col min="32" max="16384" width="11.33203125" style="8"/>
  </cols>
  <sheetData>
    <row r="1" spans="1:31" s="23" customFormat="1" ht="22.2" customHeight="1" x14ac:dyDescent="0.3">
      <c r="A1" s="10" t="s">
        <v>675</v>
      </c>
      <c r="B1" s="21"/>
      <c r="C1" s="21"/>
      <c r="D1" s="21"/>
      <c r="E1" s="21"/>
      <c r="F1" s="21"/>
      <c r="G1" s="21"/>
      <c r="H1" s="21"/>
      <c r="I1" s="21"/>
      <c r="J1" s="21"/>
      <c r="K1" s="21"/>
      <c r="L1" s="21"/>
    </row>
    <row r="2" spans="1:31" s="23" customFormat="1" ht="15.6" x14ac:dyDescent="0.3">
      <c r="A2" s="22" t="s">
        <v>676</v>
      </c>
      <c r="B2" s="21"/>
      <c r="C2" s="21"/>
      <c r="D2" s="21"/>
      <c r="E2" s="21"/>
      <c r="F2" s="21"/>
      <c r="G2" s="21"/>
      <c r="H2" s="21"/>
      <c r="I2" s="21"/>
      <c r="J2" s="21"/>
      <c r="K2" s="21"/>
      <c r="L2" s="21"/>
    </row>
    <row r="3" spans="1:31" x14ac:dyDescent="0.25">
      <c r="A3" s="19" t="s">
        <v>70</v>
      </c>
      <c r="B3" s="19"/>
      <c r="C3" s="19"/>
      <c r="D3" s="19"/>
      <c r="E3" s="19"/>
      <c r="F3" s="22"/>
      <c r="G3" s="22"/>
      <c r="H3" s="22"/>
      <c r="I3" s="22"/>
      <c r="J3" s="22"/>
      <c r="K3" s="22"/>
      <c r="L3" s="22"/>
      <c r="M3" s="63"/>
      <c r="N3" s="63"/>
      <c r="O3" s="63"/>
      <c r="P3" s="63"/>
      <c r="Q3" s="63"/>
      <c r="R3" s="63"/>
      <c r="S3" s="63"/>
      <c r="T3" s="63"/>
      <c r="U3" s="63"/>
      <c r="V3" s="63"/>
      <c r="W3" s="63"/>
      <c r="X3" s="63"/>
      <c r="Y3" s="63"/>
      <c r="Z3" s="63"/>
      <c r="AA3" s="63"/>
      <c r="AB3" s="63"/>
      <c r="AC3" s="63"/>
      <c r="AD3" s="63"/>
      <c r="AE3" s="63"/>
    </row>
    <row r="4" spans="1:31" x14ac:dyDescent="0.25">
      <c r="A4" s="19" t="s">
        <v>641</v>
      </c>
      <c r="B4" s="19"/>
      <c r="C4" s="19"/>
      <c r="D4" s="19"/>
      <c r="E4" s="19"/>
      <c r="F4" s="22"/>
      <c r="G4" s="22"/>
      <c r="H4" s="22"/>
      <c r="I4" s="22"/>
      <c r="J4" s="22"/>
      <c r="K4" s="22"/>
      <c r="L4" s="22"/>
      <c r="M4" s="63"/>
      <c r="N4" s="63"/>
      <c r="O4" s="63"/>
      <c r="P4" s="63"/>
      <c r="Q4" s="63"/>
      <c r="R4" s="63"/>
      <c r="S4" s="63"/>
      <c r="T4" s="63"/>
      <c r="U4" s="63"/>
      <c r="V4" s="63"/>
      <c r="W4" s="63"/>
      <c r="X4" s="63"/>
      <c r="Y4" s="63"/>
      <c r="Z4" s="63"/>
      <c r="AA4" s="63"/>
      <c r="AB4" s="63"/>
      <c r="AC4" s="63"/>
      <c r="AD4" s="63"/>
      <c r="AE4" s="63"/>
    </row>
    <row r="5" spans="1:31" x14ac:dyDescent="0.25">
      <c r="A5" s="3" t="s">
        <v>71</v>
      </c>
      <c r="B5" s="19"/>
      <c r="C5" s="19"/>
      <c r="D5" s="19"/>
      <c r="E5" s="19"/>
      <c r="F5" s="22"/>
      <c r="G5" s="22"/>
      <c r="H5" s="22"/>
      <c r="I5" s="22"/>
      <c r="J5" s="22"/>
      <c r="K5" s="22"/>
      <c r="L5" s="22"/>
      <c r="M5" s="63"/>
      <c r="N5" s="63"/>
      <c r="O5" s="63"/>
      <c r="P5" s="63"/>
      <c r="Q5" s="63"/>
      <c r="R5" s="63"/>
      <c r="S5" s="63"/>
      <c r="T5" s="63"/>
      <c r="U5" s="63"/>
      <c r="V5" s="63"/>
      <c r="W5" s="63"/>
      <c r="X5" s="63"/>
      <c r="Y5" s="63"/>
      <c r="Z5" s="63"/>
      <c r="AA5" s="63"/>
      <c r="AB5" s="63"/>
      <c r="AC5" s="63"/>
      <c r="AD5" s="63"/>
      <c r="AE5" s="63"/>
    </row>
    <row r="6" spans="1:31" s="23" customFormat="1" ht="63" customHeight="1" x14ac:dyDescent="0.3">
      <c r="A6" s="41" t="s">
        <v>605</v>
      </c>
      <c r="B6" s="41" t="s">
        <v>132</v>
      </c>
      <c r="C6" s="18" t="s">
        <v>677</v>
      </c>
      <c r="D6" s="18" t="s">
        <v>678</v>
      </c>
      <c r="E6" s="18" t="s">
        <v>679</v>
      </c>
      <c r="F6" s="18" t="s">
        <v>680</v>
      </c>
      <c r="G6" s="18" t="s">
        <v>681</v>
      </c>
      <c r="H6" s="18" t="s">
        <v>682</v>
      </c>
      <c r="I6" s="18" t="s">
        <v>683</v>
      </c>
      <c r="J6" s="18" t="s">
        <v>684</v>
      </c>
      <c r="K6" s="18" t="s">
        <v>685</v>
      </c>
      <c r="L6" s="18" t="s">
        <v>686</v>
      </c>
      <c r="M6" s="18" t="s">
        <v>687</v>
      </c>
      <c r="N6" s="18" t="s">
        <v>688</v>
      </c>
      <c r="O6" s="18" t="s">
        <v>689</v>
      </c>
      <c r="P6" s="18" t="s">
        <v>690</v>
      </c>
      <c r="Q6" s="18" t="s">
        <v>691</v>
      </c>
      <c r="R6" s="56" t="s">
        <v>692</v>
      </c>
      <c r="S6" s="56" t="s">
        <v>693</v>
      </c>
      <c r="T6" s="56" t="s">
        <v>694</v>
      </c>
      <c r="U6" s="56" t="s">
        <v>695</v>
      </c>
      <c r="V6" s="56" t="s">
        <v>696</v>
      </c>
      <c r="W6" s="56" t="s">
        <v>697</v>
      </c>
      <c r="X6" s="56" t="s">
        <v>698</v>
      </c>
      <c r="Y6" s="56" t="s">
        <v>699</v>
      </c>
      <c r="Z6" s="56" t="s">
        <v>700</v>
      </c>
      <c r="AA6" s="56" t="s">
        <v>701</v>
      </c>
      <c r="AB6" s="56" t="s">
        <v>702</v>
      </c>
      <c r="AC6" s="56" t="s">
        <v>703</v>
      </c>
      <c r="AD6" s="56" t="s">
        <v>704</v>
      </c>
      <c r="AE6" s="56" t="s">
        <v>705</v>
      </c>
    </row>
    <row r="7" spans="1:31" ht="54.6" customHeight="1" x14ac:dyDescent="0.25">
      <c r="A7" s="68" t="s">
        <v>706</v>
      </c>
      <c r="B7" s="22" t="s">
        <v>707</v>
      </c>
      <c r="C7" s="37">
        <v>0</v>
      </c>
      <c r="D7" s="37">
        <v>0</v>
      </c>
      <c r="E7" s="37">
        <v>0</v>
      </c>
      <c r="F7" s="37">
        <v>0</v>
      </c>
      <c r="G7" s="37">
        <v>0</v>
      </c>
      <c r="H7" s="37">
        <v>0</v>
      </c>
      <c r="I7" s="37">
        <v>0</v>
      </c>
      <c r="J7" s="37">
        <v>0</v>
      </c>
      <c r="K7" s="37">
        <v>0</v>
      </c>
      <c r="L7" s="37">
        <v>0</v>
      </c>
      <c r="M7" s="37">
        <v>0</v>
      </c>
      <c r="N7" s="65">
        <v>0</v>
      </c>
      <c r="O7" s="65">
        <v>0</v>
      </c>
      <c r="P7" s="65">
        <v>0</v>
      </c>
      <c r="Q7" s="65">
        <v>0</v>
      </c>
      <c r="R7" s="13">
        <v>0</v>
      </c>
      <c r="S7" s="13">
        <v>0</v>
      </c>
      <c r="T7" s="13">
        <v>0</v>
      </c>
      <c r="U7" s="13">
        <v>0</v>
      </c>
      <c r="V7" s="13">
        <v>0</v>
      </c>
      <c r="W7" s="13">
        <v>0</v>
      </c>
      <c r="X7" s="13">
        <v>0</v>
      </c>
      <c r="Y7" s="13">
        <v>0</v>
      </c>
      <c r="Z7" s="13">
        <v>0</v>
      </c>
      <c r="AA7" s="13">
        <v>0</v>
      </c>
      <c r="AB7" s="13">
        <v>0</v>
      </c>
      <c r="AC7" s="13">
        <v>0</v>
      </c>
      <c r="AD7" s="13">
        <v>0</v>
      </c>
      <c r="AE7" s="13">
        <v>0</v>
      </c>
    </row>
    <row r="8" spans="1:31" ht="54.6" customHeight="1" x14ac:dyDescent="0.25">
      <c r="A8" s="68" t="s">
        <v>708</v>
      </c>
      <c r="B8" s="22" t="s">
        <v>709</v>
      </c>
      <c r="C8" s="37">
        <v>-0.1</v>
      </c>
      <c r="D8" s="37">
        <v>0</v>
      </c>
      <c r="E8" s="37">
        <v>0</v>
      </c>
      <c r="F8" s="37">
        <v>0</v>
      </c>
      <c r="G8" s="37">
        <v>0</v>
      </c>
      <c r="H8" s="37">
        <v>0</v>
      </c>
      <c r="I8" s="37">
        <v>0</v>
      </c>
      <c r="J8" s="37">
        <v>0</v>
      </c>
      <c r="K8" s="37">
        <v>0</v>
      </c>
      <c r="L8" s="37">
        <v>0</v>
      </c>
      <c r="M8" s="37">
        <v>0</v>
      </c>
      <c r="N8" s="65">
        <v>0</v>
      </c>
      <c r="O8" s="65">
        <v>0</v>
      </c>
      <c r="P8" s="65">
        <v>0</v>
      </c>
      <c r="Q8" s="65">
        <v>0</v>
      </c>
      <c r="R8" s="13">
        <v>0</v>
      </c>
      <c r="S8" s="13">
        <v>0</v>
      </c>
      <c r="T8" s="13">
        <v>0</v>
      </c>
      <c r="U8" s="13">
        <v>0</v>
      </c>
      <c r="V8" s="13">
        <v>0</v>
      </c>
      <c r="W8" s="13">
        <v>0</v>
      </c>
      <c r="X8" s="13">
        <v>0</v>
      </c>
      <c r="Y8" s="13">
        <v>0</v>
      </c>
      <c r="Z8" s="13">
        <v>0</v>
      </c>
      <c r="AA8" s="13">
        <v>0</v>
      </c>
      <c r="AB8" s="13">
        <v>0</v>
      </c>
      <c r="AC8" s="13">
        <v>0</v>
      </c>
      <c r="AD8" s="13">
        <v>0</v>
      </c>
      <c r="AE8" s="13">
        <v>0</v>
      </c>
    </row>
    <row r="9" spans="1:31" ht="54.6" customHeight="1" x14ac:dyDescent="0.25">
      <c r="A9" s="68" t="s">
        <v>710</v>
      </c>
      <c r="B9" s="22" t="s">
        <v>711</v>
      </c>
      <c r="C9" s="37">
        <v>7.1</v>
      </c>
      <c r="D9" s="37">
        <v>0</v>
      </c>
      <c r="E9" s="37">
        <v>0</v>
      </c>
      <c r="F9" s="37">
        <v>0</v>
      </c>
      <c r="G9" s="37">
        <v>0</v>
      </c>
      <c r="H9" s="37">
        <v>0</v>
      </c>
      <c r="I9" s="37">
        <v>0</v>
      </c>
      <c r="J9" s="37">
        <v>0</v>
      </c>
      <c r="K9" s="37">
        <v>0</v>
      </c>
      <c r="L9" s="37">
        <v>0</v>
      </c>
      <c r="M9" s="37">
        <v>0</v>
      </c>
      <c r="N9" s="65">
        <v>0</v>
      </c>
      <c r="O9" s="65">
        <v>0</v>
      </c>
      <c r="P9" s="65">
        <v>0</v>
      </c>
      <c r="Q9" s="65">
        <v>0</v>
      </c>
      <c r="R9" s="13">
        <v>0</v>
      </c>
      <c r="S9" s="13">
        <v>0</v>
      </c>
      <c r="T9" s="13">
        <v>0</v>
      </c>
      <c r="U9" s="13">
        <v>0</v>
      </c>
      <c r="V9" s="13">
        <v>0</v>
      </c>
      <c r="W9" s="13">
        <v>0</v>
      </c>
      <c r="X9" s="13">
        <v>0</v>
      </c>
      <c r="Y9" s="13">
        <v>0</v>
      </c>
      <c r="Z9" s="13">
        <v>0</v>
      </c>
      <c r="AA9" s="13">
        <v>0</v>
      </c>
      <c r="AB9" s="13">
        <v>0</v>
      </c>
      <c r="AC9" s="13">
        <v>0</v>
      </c>
      <c r="AD9" s="13">
        <v>0</v>
      </c>
      <c r="AE9" s="13">
        <v>0</v>
      </c>
    </row>
    <row r="10" spans="1:31" ht="54.6" customHeight="1" x14ac:dyDescent="0.25">
      <c r="A10" s="68" t="s">
        <v>712</v>
      </c>
      <c r="B10" s="22" t="s">
        <v>713</v>
      </c>
      <c r="C10" s="37">
        <v>0.2</v>
      </c>
      <c r="D10" s="37">
        <v>0</v>
      </c>
      <c r="E10" s="37">
        <v>0</v>
      </c>
      <c r="F10" s="37">
        <v>0</v>
      </c>
      <c r="G10" s="37">
        <v>0</v>
      </c>
      <c r="H10" s="37">
        <v>0</v>
      </c>
      <c r="I10" s="37">
        <v>0</v>
      </c>
      <c r="J10" s="37">
        <v>0</v>
      </c>
      <c r="K10" s="37">
        <v>0</v>
      </c>
      <c r="L10" s="37">
        <v>0</v>
      </c>
      <c r="M10" s="37">
        <v>0</v>
      </c>
      <c r="N10" s="65">
        <v>0</v>
      </c>
      <c r="O10" s="65">
        <v>0</v>
      </c>
      <c r="P10" s="65">
        <v>0</v>
      </c>
      <c r="Q10" s="65">
        <v>0</v>
      </c>
      <c r="R10" s="13">
        <v>0</v>
      </c>
      <c r="S10" s="13">
        <v>0</v>
      </c>
      <c r="T10" s="13">
        <v>0</v>
      </c>
      <c r="U10" s="13">
        <v>0</v>
      </c>
      <c r="V10" s="13">
        <v>0</v>
      </c>
      <c r="W10" s="13">
        <v>0</v>
      </c>
      <c r="X10" s="13">
        <v>0</v>
      </c>
      <c r="Y10" s="13">
        <v>0</v>
      </c>
      <c r="Z10" s="13">
        <v>0</v>
      </c>
      <c r="AA10" s="13">
        <v>0</v>
      </c>
      <c r="AB10" s="13">
        <v>0</v>
      </c>
      <c r="AC10" s="13">
        <v>0</v>
      </c>
      <c r="AD10" s="13">
        <v>0</v>
      </c>
      <c r="AE10" s="13">
        <v>0</v>
      </c>
    </row>
    <row r="11" spans="1:31" ht="30" x14ac:dyDescent="0.25">
      <c r="A11" s="68" t="s">
        <v>714</v>
      </c>
      <c r="B11" s="22" t="s">
        <v>715</v>
      </c>
      <c r="C11" s="37">
        <v>7.1</v>
      </c>
      <c r="D11" s="37">
        <v>0</v>
      </c>
      <c r="E11" s="37">
        <v>0</v>
      </c>
      <c r="F11" s="37">
        <v>0</v>
      </c>
      <c r="G11" s="37">
        <v>0</v>
      </c>
      <c r="H11" s="37">
        <v>0</v>
      </c>
      <c r="I11" s="37">
        <v>0</v>
      </c>
      <c r="J11" s="37">
        <v>0</v>
      </c>
      <c r="K11" s="37">
        <v>0</v>
      </c>
      <c r="L11" s="37">
        <v>0</v>
      </c>
      <c r="M11" s="37">
        <v>0</v>
      </c>
      <c r="N11" s="65">
        <v>0</v>
      </c>
      <c r="O11" s="65">
        <v>0</v>
      </c>
      <c r="P11" s="65">
        <v>0</v>
      </c>
      <c r="Q11" s="65">
        <v>0</v>
      </c>
      <c r="R11" s="13">
        <v>0</v>
      </c>
      <c r="S11" s="13">
        <v>0</v>
      </c>
      <c r="T11" s="13">
        <v>0</v>
      </c>
      <c r="U11" s="13">
        <v>0</v>
      </c>
      <c r="V11" s="13">
        <v>0</v>
      </c>
      <c r="W11" s="13">
        <v>0</v>
      </c>
      <c r="X11" s="13">
        <v>0</v>
      </c>
      <c r="Y11" s="13">
        <v>0</v>
      </c>
      <c r="Z11" s="13">
        <v>0</v>
      </c>
      <c r="AA11" s="13">
        <v>0</v>
      </c>
      <c r="AB11" s="13">
        <v>0</v>
      </c>
      <c r="AC11" s="13">
        <v>0</v>
      </c>
      <c r="AD11" s="13">
        <v>0</v>
      </c>
      <c r="AE11" s="13">
        <v>0</v>
      </c>
    </row>
    <row r="12" spans="1:31" ht="45" x14ac:dyDescent="0.25">
      <c r="A12" s="68" t="s">
        <v>716</v>
      </c>
      <c r="B12" s="22" t="s">
        <v>717</v>
      </c>
      <c r="C12" s="37">
        <v>0.2</v>
      </c>
      <c r="D12" s="37">
        <v>0.2</v>
      </c>
      <c r="E12" s="37">
        <v>-0.10000000000000853</v>
      </c>
      <c r="F12" s="37">
        <v>0</v>
      </c>
      <c r="G12" s="37">
        <v>0</v>
      </c>
      <c r="H12" s="37">
        <v>0</v>
      </c>
      <c r="I12" s="37">
        <v>0</v>
      </c>
      <c r="J12" s="37">
        <v>0</v>
      </c>
      <c r="K12" s="37">
        <v>0</v>
      </c>
      <c r="L12" s="37">
        <v>0</v>
      </c>
      <c r="M12" s="37">
        <v>0</v>
      </c>
      <c r="N12" s="65">
        <v>0</v>
      </c>
      <c r="O12" s="65">
        <v>0</v>
      </c>
      <c r="P12" s="65">
        <v>0</v>
      </c>
      <c r="Q12" s="65">
        <v>0</v>
      </c>
      <c r="R12" s="13">
        <v>0</v>
      </c>
      <c r="S12" s="13">
        <v>0</v>
      </c>
      <c r="T12" s="13">
        <v>0</v>
      </c>
      <c r="U12" s="13">
        <v>0</v>
      </c>
      <c r="V12" s="13">
        <v>0</v>
      </c>
      <c r="W12" s="13">
        <v>0</v>
      </c>
      <c r="X12" s="13">
        <v>0</v>
      </c>
      <c r="Y12" s="13">
        <v>0</v>
      </c>
      <c r="Z12" s="13">
        <v>0</v>
      </c>
      <c r="AA12" s="13">
        <v>0</v>
      </c>
      <c r="AB12" s="13">
        <v>0</v>
      </c>
      <c r="AC12" s="13">
        <v>0</v>
      </c>
      <c r="AD12" s="13">
        <v>0</v>
      </c>
      <c r="AE12" s="13">
        <v>0</v>
      </c>
    </row>
    <row r="13" spans="1:31" x14ac:dyDescent="0.25">
      <c r="A13" s="71"/>
      <c r="B13" s="22"/>
      <c r="C13" s="37"/>
      <c r="D13" s="37"/>
      <c r="E13" s="37"/>
      <c r="F13" s="37"/>
      <c r="G13" s="37"/>
      <c r="H13" s="37"/>
      <c r="I13" s="37"/>
      <c r="J13" s="37"/>
      <c r="K13" s="37"/>
      <c r="L13" s="37"/>
      <c r="M13" s="37"/>
      <c r="N13" s="72"/>
      <c r="O13" s="72"/>
      <c r="P13" s="72"/>
      <c r="Q13" s="72"/>
      <c r="R13" s="13"/>
      <c r="S13" s="13"/>
      <c r="T13" s="13"/>
      <c r="U13" s="13"/>
      <c r="V13" s="13"/>
      <c r="W13" s="13"/>
      <c r="X13" s="13"/>
      <c r="Y13" s="13"/>
      <c r="Z13" s="13"/>
      <c r="AA13" s="13"/>
      <c r="AB13" s="13"/>
      <c r="AC13" s="13"/>
      <c r="AD13" s="13"/>
      <c r="AE13" s="13"/>
    </row>
  </sheetData>
  <phoneticPr fontId="48"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33203125" defaultRowHeight="15" x14ac:dyDescent="0.25"/>
  <cols>
    <col min="1" max="1" width="24.6640625" style="3" bestFit="1" customWidth="1"/>
    <col min="2" max="2" width="143.44140625" style="3" customWidth="1"/>
    <col min="3" max="16384" width="122.33203125" style="3"/>
  </cols>
  <sheetData>
    <row r="1" spans="1:2" ht="22.2" customHeight="1" x14ac:dyDescent="0.3">
      <c r="A1" s="44" t="s">
        <v>17</v>
      </c>
    </row>
    <row r="2" spans="1:2" ht="18.45" customHeight="1" x14ac:dyDescent="0.3">
      <c r="A2" s="4" t="s">
        <v>18</v>
      </c>
      <c r="B2" s="26" t="s">
        <v>19</v>
      </c>
    </row>
    <row r="3" spans="1:2" ht="17.399999999999999" customHeight="1" x14ac:dyDescent="0.25">
      <c r="A3" s="25" t="s">
        <v>20</v>
      </c>
      <c r="B3" s="3" t="s">
        <v>21</v>
      </c>
    </row>
    <row r="4" spans="1:2" ht="17.399999999999999" customHeight="1" x14ac:dyDescent="0.25">
      <c r="A4" s="25" t="s">
        <v>22</v>
      </c>
      <c r="B4" s="3" t="s">
        <v>23</v>
      </c>
    </row>
    <row r="5" spans="1:2" ht="17.399999999999999" customHeight="1" x14ac:dyDescent="0.25">
      <c r="A5" s="25" t="s">
        <v>24</v>
      </c>
      <c r="B5" s="3" t="s">
        <v>25</v>
      </c>
    </row>
    <row r="6" spans="1:2" ht="17.399999999999999" customHeight="1" x14ac:dyDescent="0.25">
      <c r="A6" s="25" t="s">
        <v>26</v>
      </c>
      <c r="B6" s="43" t="s">
        <v>27</v>
      </c>
    </row>
    <row r="7" spans="1:2" ht="17.399999999999999" customHeight="1" x14ac:dyDescent="0.25">
      <c r="A7" s="25" t="s">
        <v>28</v>
      </c>
      <c r="B7" s="43" t="s">
        <v>29</v>
      </c>
    </row>
    <row r="8" spans="1:2" ht="17.399999999999999" customHeight="1" x14ac:dyDescent="0.25">
      <c r="A8" s="25" t="s">
        <v>30</v>
      </c>
      <c r="B8" s="43" t="s">
        <v>31</v>
      </c>
    </row>
    <row r="9" spans="1:2" ht="17.399999999999999" customHeight="1" x14ac:dyDescent="0.25">
      <c r="A9" s="25" t="s">
        <v>32</v>
      </c>
      <c r="B9" s="43" t="s">
        <v>33</v>
      </c>
    </row>
    <row r="10" spans="1:2" ht="17.399999999999999" customHeight="1" x14ac:dyDescent="0.25">
      <c r="A10" s="25" t="s">
        <v>34</v>
      </c>
      <c r="B10" s="43" t="s">
        <v>35</v>
      </c>
    </row>
    <row r="11" spans="1:2" ht="17.399999999999999" customHeight="1" x14ac:dyDescent="0.25">
      <c r="A11" s="25" t="s">
        <v>36</v>
      </c>
      <c r="B11" s="43" t="s">
        <v>37</v>
      </c>
    </row>
    <row r="12" spans="1:2" ht="17.399999999999999" customHeight="1" x14ac:dyDescent="0.25">
      <c r="A12" s="25" t="s">
        <v>38</v>
      </c>
      <c r="B12" s="43" t="s">
        <v>39</v>
      </c>
    </row>
    <row r="13" spans="1:2" ht="17.399999999999999" customHeight="1" x14ac:dyDescent="0.25"/>
    <row r="15" spans="1:2" x14ac:dyDescent="0.25">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88671875" defaultRowHeight="15" x14ac:dyDescent="0.25"/>
  <cols>
    <col min="1" max="1" width="20.6640625" style="3" customWidth="1"/>
    <col min="2" max="2" width="97.33203125" style="3" customWidth="1"/>
    <col min="3" max="16384" width="8.88671875" style="3"/>
  </cols>
  <sheetData>
    <row r="1" spans="1:6" ht="22.2" customHeight="1" x14ac:dyDescent="0.3">
      <c r="A1" s="10" t="s">
        <v>40</v>
      </c>
    </row>
    <row r="2" spans="1:6" ht="15.6" x14ac:dyDescent="0.3">
      <c r="A2" s="12" t="s">
        <v>41</v>
      </c>
      <c r="B2" s="12" t="s">
        <v>42</v>
      </c>
    </row>
    <row r="3" spans="1:6" x14ac:dyDescent="0.25">
      <c r="A3" s="3" t="s">
        <v>43</v>
      </c>
      <c r="B3" s="22" t="s">
        <v>44</v>
      </c>
    </row>
    <row r="4" spans="1:6" x14ac:dyDescent="0.25">
      <c r="A4" s="3" t="s">
        <v>45</v>
      </c>
      <c r="B4" s="3" t="s">
        <v>46</v>
      </c>
    </row>
    <row r="5" spans="1:6" x14ac:dyDescent="0.25">
      <c r="A5" s="3" t="s">
        <v>47</v>
      </c>
      <c r="B5" s="3" t="s">
        <v>48</v>
      </c>
    </row>
    <row r="6" spans="1:6" x14ac:dyDescent="0.25">
      <c r="A6" s="3" t="s">
        <v>49</v>
      </c>
      <c r="B6" s="22" t="s">
        <v>50</v>
      </c>
    </row>
    <row r="7" spans="1:6" x14ac:dyDescent="0.25">
      <c r="A7" s="3" t="s">
        <v>51</v>
      </c>
      <c r="B7" s="22" t="s">
        <v>52</v>
      </c>
    </row>
    <row r="8" spans="1:6" x14ac:dyDescent="0.25">
      <c r="A8" s="3" t="s">
        <v>53</v>
      </c>
      <c r="B8" s="22" t="s">
        <v>54</v>
      </c>
      <c r="C8" s="22"/>
      <c r="D8" s="22"/>
      <c r="E8" s="22"/>
      <c r="F8" s="22"/>
    </row>
    <row r="9" spans="1:6" x14ac:dyDescent="0.25">
      <c r="A9" s="3" t="s">
        <v>55</v>
      </c>
      <c r="B9" s="22" t="s">
        <v>56</v>
      </c>
      <c r="C9" s="22"/>
      <c r="D9" s="22"/>
      <c r="E9" s="22"/>
      <c r="F9" s="22"/>
    </row>
    <row r="10" spans="1:6" x14ac:dyDescent="0.25">
      <c r="A10" s="3" t="s">
        <v>57</v>
      </c>
      <c r="B10" s="22" t="s">
        <v>58</v>
      </c>
      <c r="C10" s="22"/>
      <c r="D10" s="22"/>
      <c r="E10" s="22"/>
      <c r="F10" s="22"/>
    </row>
    <row r="11" spans="1:6" x14ac:dyDescent="0.25">
      <c r="A11" s="3" t="s">
        <v>59</v>
      </c>
      <c r="B11" s="22" t="s">
        <v>60</v>
      </c>
      <c r="C11" s="22"/>
      <c r="D11" s="22"/>
      <c r="E11" s="22"/>
      <c r="F11" s="22"/>
    </row>
    <row r="12" spans="1:6" x14ac:dyDescent="0.25">
      <c r="A12" s="3" t="s">
        <v>61</v>
      </c>
      <c r="B12" s="22" t="s">
        <v>62</v>
      </c>
      <c r="C12" s="22"/>
      <c r="D12" s="22"/>
      <c r="E12" s="22"/>
      <c r="F12" s="22"/>
    </row>
    <row r="13" spans="1:6" x14ac:dyDescent="0.25">
      <c r="A13" s="3" t="s">
        <v>63</v>
      </c>
      <c r="B13" s="22" t="s">
        <v>64</v>
      </c>
      <c r="C13" s="22"/>
      <c r="D13" s="22"/>
      <c r="E13" s="22"/>
      <c r="F13" s="22"/>
    </row>
    <row r="14" spans="1:6" x14ac:dyDescent="0.25">
      <c r="A14" s="3" t="s">
        <v>65</v>
      </c>
      <c r="B14" s="19" t="s">
        <v>66</v>
      </c>
    </row>
    <row r="15" spans="1:6" x14ac:dyDescent="0.25">
      <c r="A15" s="3" t="s">
        <v>67</v>
      </c>
      <c r="B15" s="19" t="s">
        <v>68</v>
      </c>
    </row>
    <row r="17" spans="2:2" x14ac:dyDescent="0.25">
      <c r="B17" s="19"/>
    </row>
    <row r="18" spans="2:2" x14ac:dyDescent="0.25">
      <c r="B18" s="19"/>
    </row>
  </sheetData>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3"/>
  <sheetViews>
    <sheetView zoomScaleNormal="100" workbookViewId="0"/>
  </sheetViews>
  <sheetFormatPr defaultColWidth="9.33203125" defaultRowHeight="14.4" x14ac:dyDescent="0.3"/>
  <cols>
    <col min="1" max="1" width="93.6640625" style="1" customWidth="1"/>
    <col min="2" max="2" width="15.33203125" style="1" customWidth="1"/>
    <col min="3" max="59" width="15.33203125" style="2" customWidth="1"/>
    <col min="60" max="16384" width="9.33203125" style="2"/>
  </cols>
  <sheetData>
    <row r="1" spans="1:61" s="3" customFormat="1" ht="21" customHeight="1" x14ac:dyDescent="0.3">
      <c r="A1" s="10" t="s">
        <v>69</v>
      </c>
      <c r="S1" s="63"/>
    </row>
    <row r="2" spans="1:61" s="3" customFormat="1" ht="15" x14ac:dyDescent="0.25">
      <c r="A2" s="19" t="s">
        <v>70</v>
      </c>
      <c r="S2" s="63"/>
    </row>
    <row r="3" spans="1:61" s="3" customFormat="1" ht="15" x14ac:dyDescent="0.25">
      <c r="A3" s="3" t="s">
        <v>71</v>
      </c>
      <c r="S3" s="63"/>
    </row>
    <row r="4" spans="1:61" s="3" customFormat="1" ht="15" x14ac:dyDescent="0.25">
      <c r="A4" s="19" t="s">
        <v>72</v>
      </c>
      <c r="S4" s="63"/>
    </row>
    <row r="5" spans="1:61" s="14" customFormat="1" ht="85.95" customHeight="1" x14ac:dyDescent="0.3">
      <c r="A5" s="20" t="s">
        <v>73</v>
      </c>
      <c r="B5" s="20" t="s">
        <v>74</v>
      </c>
      <c r="C5" s="20" t="s">
        <v>75</v>
      </c>
      <c r="D5" s="20" t="s">
        <v>76</v>
      </c>
      <c r="E5" s="20" t="s">
        <v>77</v>
      </c>
      <c r="F5" s="20" t="s">
        <v>78</v>
      </c>
      <c r="G5" s="20" t="s">
        <v>79</v>
      </c>
      <c r="H5" s="20" t="s">
        <v>80</v>
      </c>
      <c r="I5" s="20" t="s">
        <v>81</v>
      </c>
      <c r="J5" s="20" t="s">
        <v>82</v>
      </c>
      <c r="K5" s="20" t="s">
        <v>83</v>
      </c>
      <c r="L5" s="14" t="s">
        <v>84</v>
      </c>
      <c r="M5" s="14" t="s">
        <v>85</v>
      </c>
      <c r="N5" s="14" t="s">
        <v>86</v>
      </c>
      <c r="O5" s="14" t="s">
        <v>87</v>
      </c>
      <c r="P5" s="14" t="s">
        <v>88</v>
      </c>
      <c r="Q5" s="14" t="s">
        <v>89</v>
      </c>
      <c r="R5" s="14" t="s">
        <v>90</v>
      </c>
      <c r="S5" s="64" t="s">
        <v>91</v>
      </c>
      <c r="T5" s="14" t="s">
        <v>92</v>
      </c>
      <c r="U5" s="14" t="s">
        <v>93</v>
      </c>
      <c r="V5" s="14" t="s">
        <v>94</v>
      </c>
      <c r="W5" s="14" t="s">
        <v>95</v>
      </c>
      <c r="X5" s="14" t="s">
        <v>96</v>
      </c>
      <c r="Y5" s="14" t="s">
        <v>97</v>
      </c>
      <c r="Z5" s="14" t="s">
        <v>98</v>
      </c>
      <c r="AA5" s="14" t="s">
        <v>99</v>
      </c>
      <c r="AB5" s="14" t="s">
        <v>100</v>
      </c>
      <c r="AC5" s="14" t="s">
        <v>101</v>
      </c>
      <c r="AD5" s="14" t="s">
        <v>102</v>
      </c>
      <c r="AE5" s="14" t="s">
        <v>103</v>
      </c>
      <c r="AF5" s="14" t="s">
        <v>104</v>
      </c>
      <c r="AG5" s="14" t="s">
        <v>105</v>
      </c>
      <c r="AH5" s="14" t="s">
        <v>106</v>
      </c>
      <c r="AI5" s="14" t="s">
        <v>107</v>
      </c>
      <c r="AJ5" s="14" t="s">
        <v>108</v>
      </c>
      <c r="AK5" s="14" t="s">
        <v>109</v>
      </c>
      <c r="AL5" s="14" t="s">
        <v>110</v>
      </c>
      <c r="AM5" s="14" t="s">
        <v>111</v>
      </c>
      <c r="AN5" s="14" t="s">
        <v>112</v>
      </c>
      <c r="AO5" s="14" t="s">
        <v>113</v>
      </c>
      <c r="AP5" s="14" t="s">
        <v>114</v>
      </c>
      <c r="AQ5" s="14" t="s">
        <v>115</v>
      </c>
      <c r="AR5" s="14" t="s">
        <v>116</v>
      </c>
      <c r="AS5" s="14" t="s">
        <v>117</v>
      </c>
      <c r="AT5" s="14" t="s">
        <v>118</v>
      </c>
      <c r="AU5" s="14" t="s">
        <v>119</v>
      </c>
      <c r="AV5" s="14" t="s">
        <v>120</v>
      </c>
      <c r="AW5" s="14" t="s">
        <v>121</v>
      </c>
      <c r="AX5" s="14" t="s">
        <v>122</v>
      </c>
      <c r="AY5" s="14" t="s">
        <v>123</v>
      </c>
      <c r="AZ5" s="14" t="s">
        <v>124</v>
      </c>
      <c r="BA5" s="14" t="s">
        <v>125</v>
      </c>
      <c r="BB5" s="14" t="s">
        <v>126</v>
      </c>
      <c r="BC5" s="14" t="s">
        <v>127</v>
      </c>
      <c r="BD5" s="14" t="s">
        <v>128</v>
      </c>
      <c r="BE5" s="14" t="s">
        <v>129</v>
      </c>
      <c r="BF5" s="14" t="s">
        <v>130</v>
      </c>
      <c r="BG5" s="14" t="s">
        <v>131</v>
      </c>
    </row>
    <row r="6" spans="1:61" s="29" customFormat="1" ht="15.6" x14ac:dyDescent="0.3">
      <c r="A6" s="29" t="s">
        <v>132</v>
      </c>
      <c r="B6" s="9" t="s">
        <v>133</v>
      </c>
      <c r="C6" s="9" t="s">
        <v>134</v>
      </c>
      <c r="D6" s="9" t="s">
        <v>135</v>
      </c>
      <c r="E6" s="9" t="s">
        <v>136</v>
      </c>
      <c r="F6" s="9" t="s">
        <v>137</v>
      </c>
      <c r="G6" s="9" t="s">
        <v>138</v>
      </c>
      <c r="H6" s="9" t="s">
        <v>139</v>
      </c>
      <c r="I6" s="9" t="s">
        <v>140</v>
      </c>
      <c r="J6" s="9" t="s">
        <v>141</v>
      </c>
      <c r="K6" s="9" t="s">
        <v>142</v>
      </c>
      <c r="L6" s="9" t="s">
        <v>143</v>
      </c>
      <c r="M6" s="9" t="s">
        <v>144</v>
      </c>
      <c r="N6" s="9" t="s">
        <v>145</v>
      </c>
      <c r="O6" s="9" t="s">
        <v>146</v>
      </c>
      <c r="P6" s="9" t="s">
        <v>147</v>
      </c>
      <c r="Q6" s="9" t="s">
        <v>148</v>
      </c>
      <c r="R6" s="9" t="s">
        <v>149</v>
      </c>
      <c r="S6" s="9" t="s">
        <v>150</v>
      </c>
      <c r="T6" s="9" t="s">
        <v>151</v>
      </c>
      <c r="U6" s="9" t="s">
        <v>152</v>
      </c>
      <c r="V6" s="9" t="s">
        <v>153</v>
      </c>
      <c r="W6" s="9" t="s">
        <v>154</v>
      </c>
      <c r="X6" s="9" t="s">
        <v>155</v>
      </c>
      <c r="Y6" s="9" t="s">
        <v>156</v>
      </c>
      <c r="Z6" s="9" t="s">
        <v>157</v>
      </c>
      <c r="AA6" s="9" t="s">
        <v>158</v>
      </c>
      <c r="AB6" s="9" t="s">
        <v>159</v>
      </c>
      <c r="AC6" s="9" t="s">
        <v>160</v>
      </c>
      <c r="AD6" s="9" t="s">
        <v>161</v>
      </c>
      <c r="AE6" s="9" t="s">
        <v>162</v>
      </c>
      <c r="AF6" s="9" t="s">
        <v>163</v>
      </c>
      <c r="AG6" s="9" t="s">
        <v>164</v>
      </c>
      <c r="AH6" s="9" t="s">
        <v>165</v>
      </c>
      <c r="AI6" s="9" t="s">
        <v>166</v>
      </c>
      <c r="AJ6" s="9" t="s">
        <v>167</v>
      </c>
      <c r="AK6" s="9" t="s">
        <v>168</v>
      </c>
      <c r="AL6" s="9" t="s">
        <v>169</v>
      </c>
      <c r="AM6" s="9" t="s">
        <v>170</v>
      </c>
      <c r="AN6" s="9" t="s">
        <v>171</v>
      </c>
      <c r="AO6" s="9" t="s">
        <v>172</v>
      </c>
      <c r="AP6" s="9" t="s">
        <v>173</v>
      </c>
      <c r="AQ6" s="9" t="s">
        <v>174</v>
      </c>
      <c r="AR6" s="9" t="s">
        <v>175</v>
      </c>
      <c r="AS6" s="9" t="s">
        <v>176</v>
      </c>
      <c r="AT6" s="9" t="s">
        <v>177</v>
      </c>
      <c r="AU6" s="9" t="s">
        <v>178</v>
      </c>
      <c r="AV6" s="9" t="s">
        <v>179</v>
      </c>
      <c r="AW6" s="9" t="s">
        <v>180</v>
      </c>
      <c r="AX6" s="9" t="s">
        <v>181</v>
      </c>
      <c r="AY6" s="9" t="s">
        <v>182</v>
      </c>
      <c r="AZ6" s="9" t="s">
        <v>183</v>
      </c>
      <c r="BA6" s="9" t="s">
        <v>184</v>
      </c>
      <c r="BB6" s="9" t="s">
        <v>185</v>
      </c>
      <c r="BC6" s="9" t="s">
        <v>186</v>
      </c>
      <c r="BD6" s="9" t="s">
        <v>187</v>
      </c>
      <c r="BE6" s="9" t="s">
        <v>188</v>
      </c>
      <c r="BF6" s="9" t="s">
        <v>189</v>
      </c>
      <c r="BG6" s="9" t="s">
        <v>190</v>
      </c>
    </row>
    <row r="7" spans="1:61" s="22" customFormat="1" ht="15" x14ac:dyDescent="0.25">
      <c r="A7" s="69" t="s">
        <v>191</v>
      </c>
      <c r="B7" s="37">
        <f>'Time Series'!B345</f>
        <v>20245</v>
      </c>
      <c r="C7" s="37">
        <f>'Time Series'!C345</f>
        <v>-506</v>
      </c>
      <c r="D7" s="37">
        <f>'Time Series'!D345</f>
        <v>19739</v>
      </c>
      <c r="E7" s="37">
        <f>'Time Series'!E345</f>
        <v>-142</v>
      </c>
      <c r="F7" s="37">
        <f>'Time Series'!F345</f>
        <v>-193</v>
      </c>
      <c r="G7" s="37">
        <f>'Time Series'!G345</f>
        <v>19404</v>
      </c>
      <c r="H7" s="37">
        <f>'Time Series'!H345</f>
        <v>1280</v>
      </c>
      <c r="I7" s="37">
        <f>'Time Series'!I345</f>
        <v>20684</v>
      </c>
      <c r="J7" s="37">
        <f>'Time Series'!J345</f>
        <v>0</v>
      </c>
      <c r="K7" s="37">
        <f>'Time Series'!K345</f>
        <v>20684</v>
      </c>
      <c r="L7" s="37">
        <f>'Time Series'!L345</f>
        <v>17378</v>
      </c>
      <c r="M7" s="37">
        <f>'Time Series'!M345</f>
        <v>1146</v>
      </c>
      <c r="N7" s="37">
        <f>'Time Series'!N345</f>
        <v>668</v>
      </c>
      <c r="O7" s="37">
        <f>'Time Series'!O345</f>
        <v>1902</v>
      </c>
      <c r="P7" s="37">
        <f>'Time Series'!P345</f>
        <v>2909</v>
      </c>
      <c r="Q7" s="37">
        <f>'Time Series'!Q345</f>
        <v>333</v>
      </c>
      <c r="R7" s="37">
        <f>'Time Series'!R345</f>
        <v>1173</v>
      </c>
      <c r="S7" s="37">
        <f>'Time Series'!S345</f>
        <v>308</v>
      </c>
      <c r="T7" s="37">
        <f>'Time Series'!T345</f>
        <v>399</v>
      </c>
      <c r="U7" s="37">
        <f>'Time Series'!U345</f>
        <v>3528</v>
      </c>
      <c r="V7" s="37">
        <f>'Time Series'!V345</f>
        <v>876</v>
      </c>
      <c r="W7" s="37">
        <f>'Time Series'!W345</f>
        <v>144</v>
      </c>
      <c r="X7" s="37">
        <f>'Time Series'!X345</f>
        <v>22794</v>
      </c>
      <c r="Y7" s="37">
        <f>'Time Series'!Y345</f>
        <v>-1016</v>
      </c>
      <c r="Z7" s="37">
        <f>'Time Series'!Z345</f>
        <v>8581</v>
      </c>
      <c r="AA7" s="37">
        <f>'Time Series'!AA345</f>
        <v>303</v>
      </c>
      <c r="AB7" s="37">
        <f>'Time Series'!AB345</f>
        <v>0</v>
      </c>
      <c r="AC7" s="37">
        <f>'Time Series'!AC345</f>
        <v>161</v>
      </c>
      <c r="AD7" s="37">
        <f>'Time Series'!AD345</f>
        <v>326</v>
      </c>
      <c r="AE7" s="37">
        <f>'Time Series'!AE345</f>
        <v>489</v>
      </c>
      <c r="AF7" s="37">
        <f>'Time Series'!AF345</f>
        <v>109</v>
      </c>
      <c r="AG7" s="37">
        <f>'Time Series'!AG345</f>
        <v>1404</v>
      </c>
      <c r="AH7" s="37">
        <f>'Time Series'!AH345</f>
        <v>63612</v>
      </c>
      <c r="AI7" s="37">
        <f>'Time Series'!AI345</f>
        <v>17374</v>
      </c>
      <c r="AJ7" s="37">
        <f>'Time Series'!AJ345</f>
        <v>1754</v>
      </c>
      <c r="AK7" s="37">
        <f>'Time Series'!AK345</f>
        <v>4098</v>
      </c>
      <c r="AL7" s="37">
        <f>'Time Series'!AL345</f>
        <v>86838</v>
      </c>
      <c r="AM7" s="37">
        <f>'Time Series'!AM345</f>
        <v>16428</v>
      </c>
      <c r="AN7" s="37">
        <f>'Time Series'!AN345</f>
        <v>12720</v>
      </c>
      <c r="AO7" s="37">
        <f>'Time Series'!AO345</f>
        <v>14087</v>
      </c>
      <c r="AP7" s="37">
        <f>'Time Series'!AP345</f>
        <v>0</v>
      </c>
      <c r="AQ7" s="37">
        <f>'Time Series'!AQ345</f>
        <v>18224</v>
      </c>
      <c r="AR7" s="37">
        <f>'Time Series'!AR345</f>
        <v>17739</v>
      </c>
      <c r="AS7" s="37">
        <f>'Time Series'!AS345</f>
        <v>1240</v>
      </c>
      <c r="AT7" s="37">
        <f>'Time Series'!AT345</f>
        <v>0</v>
      </c>
      <c r="AU7" s="37">
        <f>'Time Series'!AU345</f>
        <v>0</v>
      </c>
      <c r="AV7" s="37">
        <f>'Time Series'!AV345</f>
        <v>2356</v>
      </c>
      <c r="AW7" s="37">
        <f>'Time Series'!AW345</f>
        <v>0</v>
      </c>
      <c r="AX7" s="37">
        <f>'Time Series'!AX345</f>
        <v>45</v>
      </c>
      <c r="AY7" s="37">
        <f>'Time Series'!AY345</f>
        <v>337</v>
      </c>
      <c r="AZ7" s="37">
        <f>'Time Series'!AZ345</f>
        <v>0</v>
      </c>
      <c r="BA7" s="37">
        <f>'Time Series'!BA345</f>
        <v>12310</v>
      </c>
      <c r="BB7" s="37">
        <f>'Time Series'!BB345</f>
        <v>1888</v>
      </c>
      <c r="BC7" s="37">
        <f>'Time Series'!BC345</f>
        <v>97070</v>
      </c>
      <c r="BD7" s="37">
        <f>'Time Series'!BD345</f>
        <v>3754</v>
      </c>
      <c r="BE7" s="37">
        <f>'Time Series'!BE345</f>
        <v>6259</v>
      </c>
      <c r="BF7" s="37">
        <f>'Time Series'!BF345</f>
        <v>107083</v>
      </c>
      <c r="BG7" s="37">
        <f>'Time Series'!BG345</f>
        <v>15785</v>
      </c>
    </row>
    <row r="8" spans="1:61" s="22" customFormat="1" ht="16.2" customHeight="1" x14ac:dyDescent="0.25">
      <c r="A8" s="69" t="s">
        <v>192</v>
      </c>
      <c r="B8" s="37">
        <f>'Time Series'!B333</f>
        <v>13033</v>
      </c>
      <c r="C8" s="37">
        <f>'Time Series'!C333</f>
        <v>-765</v>
      </c>
      <c r="D8" s="37">
        <f>'Time Series'!D333</f>
        <v>12268</v>
      </c>
      <c r="E8" s="37">
        <f>'Time Series'!E333</f>
        <v>-132</v>
      </c>
      <c r="F8" s="37">
        <f>'Time Series'!F333</f>
        <v>-113</v>
      </c>
      <c r="G8" s="37">
        <f>'Time Series'!G333</f>
        <v>12023</v>
      </c>
      <c r="H8" s="37">
        <f>'Time Series'!H333</f>
        <v>2074</v>
      </c>
      <c r="I8" s="37">
        <f>'Time Series'!I333</f>
        <v>14097</v>
      </c>
      <c r="J8" s="37">
        <f>'Time Series'!J333</f>
        <v>0</v>
      </c>
      <c r="K8" s="37">
        <f>'Time Series'!K333</f>
        <v>14097</v>
      </c>
      <c r="L8" s="37">
        <f>'Time Series'!L333</f>
        <v>16644</v>
      </c>
      <c r="M8" s="37">
        <f>'Time Series'!M333</f>
        <v>1044</v>
      </c>
      <c r="N8" s="37">
        <f>'Time Series'!N333</f>
        <v>783</v>
      </c>
      <c r="O8" s="37">
        <f>'Time Series'!O333</f>
        <v>2093</v>
      </c>
      <c r="P8" s="37">
        <f>'Time Series'!P333</f>
        <v>2857</v>
      </c>
      <c r="Q8" s="37">
        <f>'Time Series'!Q333</f>
        <v>350</v>
      </c>
      <c r="R8" s="37">
        <f>'Time Series'!R333</f>
        <v>1115</v>
      </c>
      <c r="S8" s="37">
        <f>'Time Series'!S333</f>
        <v>290</v>
      </c>
      <c r="T8" s="37">
        <f>'Time Series'!T333</f>
        <v>383</v>
      </c>
      <c r="U8" s="37">
        <f>'Time Series'!U333</f>
        <v>3579</v>
      </c>
      <c r="V8" s="37">
        <f>'Time Series'!V333</f>
        <v>708</v>
      </c>
      <c r="W8" s="37">
        <f>'Time Series'!W333</f>
        <v>157</v>
      </c>
      <c r="X8" s="37">
        <f>'Time Series'!X333</f>
        <v>21536</v>
      </c>
      <c r="Y8" s="37">
        <f>'Time Series'!Y333</f>
        <v>-617</v>
      </c>
      <c r="Z8" s="37">
        <f>'Time Series'!Z333</f>
        <v>8071</v>
      </c>
      <c r="AA8" s="37">
        <f>'Time Series'!AA333</f>
        <v>163</v>
      </c>
      <c r="AB8" s="37">
        <f>'Time Series'!AB333</f>
        <v>0</v>
      </c>
      <c r="AC8" s="37">
        <f>'Time Series'!AC333</f>
        <v>157</v>
      </c>
      <c r="AD8" s="37">
        <f>'Time Series'!AD333</f>
        <v>318</v>
      </c>
      <c r="AE8" s="37">
        <f>'Time Series'!AE333</f>
        <v>433</v>
      </c>
      <c r="AF8" s="37">
        <f>'Time Series'!AF333</f>
        <v>106</v>
      </c>
      <c r="AG8" s="37">
        <f>'Time Series'!AG333</f>
        <v>1297</v>
      </c>
      <c r="AH8" s="37">
        <f>'Time Series'!AH333</f>
        <v>61304</v>
      </c>
      <c r="AI8" s="37">
        <f>'Time Series'!AI333</f>
        <v>14289</v>
      </c>
      <c r="AJ8" s="37">
        <f>'Time Series'!AJ333</f>
        <v>1800</v>
      </c>
      <c r="AK8" s="37">
        <f>'Time Series'!AK333</f>
        <v>3743</v>
      </c>
      <c r="AL8" s="37">
        <f>'Time Series'!AL333</f>
        <v>81136</v>
      </c>
      <c r="AM8" s="37">
        <f>'Time Series'!AM333</f>
        <v>8027</v>
      </c>
      <c r="AN8" s="37">
        <f>'Time Series'!AN333</f>
        <v>12200</v>
      </c>
      <c r="AO8" s="37">
        <f>'Time Series'!AO333</f>
        <v>12969</v>
      </c>
      <c r="AP8" s="37">
        <f>'Time Series'!AP333</f>
        <v>-171</v>
      </c>
      <c r="AQ8" s="37">
        <f>'Time Series'!AQ333</f>
        <v>16581</v>
      </c>
      <c r="AR8" s="37">
        <f>'Time Series'!AR333</f>
        <v>17445</v>
      </c>
      <c r="AS8" s="37">
        <f>'Time Series'!AS333</f>
        <v>1129</v>
      </c>
      <c r="AT8" s="37">
        <f>'Time Series'!AT333</f>
        <v>0</v>
      </c>
      <c r="AU8" s="37">
        <f>'Time Series'!AU333</f>
        <v>0</v>
      </c>
      <c r="AV8" s="37">
        <f>'Time Series'!AV333</f>
        <v>2380</v>
      </c>
      <c r="AW8" s="37">
        <f>'Time Series'!AW333</f>
        <v>0</v>
      </c>
      <c r="AX8" s="37">
        <f>'Time Series'!AX333</f>
        <v>0</v>
      </c>
      <c r="AY8" s="37">
        <f>'Time Series'!AY333</f>
        <v>151</v>
      </c>
      <c r="AZ8" s="37">
        <f>'Time Series'!AZ333</f>
        <v>-298</v>
      </c>
      <c r="BA8" s="37">
        <f>'Time Series'!BA333</f>
        <v>12727</v>
      </c>
      <c r="BB8" s="37">
        <f>'Time Series'!BB333</f>
        <v>1557</v>
      </c>
      <c r="BC8" s="37">
        <f>'Time Series'!BC333</f>
        <v>84697</v>
      </c>
      <c r="BD8" s="37">
        <f>'Time Series'!BD333</f>
        <v>3424</v>
      </c>
      <c r="BE8" s="37">
        <f>'Time Series'!BE333</f>
        <v>6048</v>
      </c>
      <c r="BF8" s="37">
        <f>'Time Series'!BF333</f>
        <v>94169</v>
      </c>
      <c r="BG8" s="37">
        <f>'Time Series'!BG333</f>
        <v>14469</v>
      </c>
    </row>
    <row r="9" spans="1:61" s="22" customFormat="1" ht="16.2" customHeight="1" x14ac:dyDescent="0.25">
      <c r="A9" s="69" t="s">
        <v>193</v>
      </c>
      <c r="B9" s="37">
        <f>B7-B8</f>
        <v>7212</v>
      </c>
      <c r="C9" s="37">
        <f>C7-C8</f>
        <v>259</v>
      </c>
      <c r="D9" s="37">
        <f>D7-D8</f>
        <v>7471</v>
      </c>
      <c r="E9" s="37">
        <f>E7-E8</f>
        <v>-10</v>
      </c>
      <c r="F9" s="37">
        <f t="shared" ref="F9:K9" si="0">F7-F8</f>
        <v>-80</v>
      </c>
      <c r="G9" s="37">
        <f t="shared" si="0"/>
        <v>7381</v>
      </c>
      <c r="H9" s="37">
        <f t="shared" si="0"/>
        <v>-794</v>
      </c>
      <c r="I9" s="37">
        <f t="shared" si="0"/>
        <v>6587</v>
      </c>
      <c r="J9" s="37">
        <f t="shared" si="0"/>
        <v>0</v>
      </c>
      <c r="K9" s="37">
        <f t="shared" si="0"/>
        <v>6587</v>
      </c>
      <c r="L9" s="37">
        <f t="shared" ref="L9:BF9" si="1">L7-L8</f>
        <v>734</v>
      </c>
      <c r="M9" s="37">
        <f t="shared" si="1"/>
        <v>102</v>
      </c>
      <c r="N9" s="37">
        <f t="shared" si="1"/>
        <v>-115</v>
      </c>
      <c r="O9" s="37">
        <f t="shared" si="1"/>
        <v>-191</v>
      </c>
      <c r="P9" s="37">
        <f t="shared" si="1"/>
        <v>52</v>
      </c>
      <c r="Q9" s="37">
        <f t="shared" si="1"/>
        <v>-17</v>
      </c>
      <c r="R9" s="37">
        <f t="shared" si="1"/>
        <v>58</v>
      </c>
      <c r="S9" s="37">
        <f t="shared" si="1"/>
        <v>18</v>
      </c>
      <c r="T9" s="37">
        <f t="shared" si="1"/>
        <v>16</v>
      </c>
      <c r="U9" s="37">
        <f t="shared" si="1"/>
        <v>-51</v>
      </c>
      <c r="V9" s="37">
        <f t="shared" si="1"/>
        <v>168</v>
      </c>
      <c r="W9" s="37">
        <f t="shared" si="1"/>
        <v>-13</v>
      </c>
      <c r="X9" s="37">
        <f t="shared" si="1"/>
        <v>1258</v>
      </c>
      <c r="Y9" s="37">
        <f t="shared" si="1"/>
        <v>-399</v>
      </c>
      <c r="Z9" s="37">
        <f t="shared" si="1"/>
        <v>510</v>
      </c>
      <c r="AA9" s="37">
        <f t="shared" si="1"/>
        <v>140</v>
      </c>
      <c r="AB9" s="37">
        <f t="shared" si="1"/>
        <v>0</v>
      </c>
      <c r="AC9" s="37">
        <f t="shared" si="1"/>
        <v>4</v>
      </c>
      <c r="AD9" s="37">
        <f t="shared" si="1"/>
        <v>8</v>
      </c>
      <c r="AE9" s="37">
        <f t="shared" si="1"/>
        <v>56</v>
      </c>
      <c r="AF9" s="37">
        <f t="shared" si="1"/>
        <v>3</v>
      </c>
      <c r="AG9" s="37">
        <f t="shared" si="1"/>
        <v>107</v>
      </c>
      <c r="AH9" s="37">
        <f t="shared" si="1"/>
        <v>2308</v>
      </c>
      <c r="AI9" s="37">
        <f t="shared" si="1"/>
        <v>3085</v>
      </c>
      <c r="AJ9" s="37">
        <f t="shared" si="1"/>
        <v>-46</v>
      </c>
      <c r="AK9" s="37">
        <f t="shared" si="1"/>
        <v>355</v>
      </c>
      <c r="AL9" s="37">
        <f t="shared" si="1"/>
        <v>5702</v>
      </c>
      <c r="AM9" s="37">
        <f t="shared" si="1"/>
        <v>8401</v>
      </c>
      <c r="AN9" s="37">
        <f t="shared" si="1"/>
        <v>520</v>
      </c>
      <c r="AO9" s="37">
        <f t="shared" si="1"/>
        <v>1118</v>
      </c>
      <c r="AP9" s="37">
        <f t="shared" si="1"/>
        <v>171</v>
      </c>
      <c r="AQ9" s="37">
        <f t="shared" si="1"/>
        <v>1643</v>
      </c>
      <c r="AR9" s="37">
        <f t="shared" si="1"/>
        <v>294</v>
      </c>
      <c r="AS9" s="37">
        <f t="shared" si="1"/>
        <v>111</v>
      </c>
      <c r="AT9" s="37">
        <f t="shared" si="1"/>
        <v>0</v>
      </c>
      <c r="AU9" s="37">
        <f t="shared" si="1"/>
        <v>0</v>
      </c>
      <c r="AV9" s="37">
        <f t="shared" si="1"/>
        <v>-24</v>
      </c>
      <c r="AW9" s="37">
        <f t="shared" si="1"/>
        <v>0</v>
      </c>
      <c r="AX9" s="37">
        <f t="shared" si="1"/>
        <v>45</v>
      </c>
      <c r="AY9" s="37">
        <f t="shared" si="1"/>
        <v>186</v>
      </c>
      <c r="AZ9" s="37">
        <f t="shared" si="1"/>
        <v>298</v>
      </c>
      <c r="BA9" s="37">
        <f t="shared" si="1"/>
        <v>-417</v>
      </c>
      <c r="BB9" s="37">
        <f t="shared" si="1"/>
        <v>331</v>
      </c>
      <c r="BC9" s="37">
        <f t="shared" si="1"/>
        <v>12373</v>
      </c>
      <c r="BD9" s="37">
        <f t="shared" si="1"/>
        <v>330</v>
      </c>
      <c r="BE9" s="37">
        <f t="shared" si="1"/>
        <v>211</v>
      </c>
      <c r="BF9" s="37">
        <f t="shared" si="1"/>
        <v>12914</v>
      </c>
      <c r="BG9" s="37">
        <f>BG7-BG8</f>
        <v>1316</v>
      </c>
    </row>
    <row r="10" spans="1:61" s="22" customFormat="1" ht="16.2" customHeight="1" x14ac:dyDescent="0.25">
      <c r="A10" s="69" t="s">
        <v>194</v>
      </c>
      <c r="B10" s="37">
        <f>IF(ISERROR(IF(B8&lt;0,100*(B8-B7)/B8,100*(B7-B8)/B8)),0,IF(B8&lt;0,100*(B8-B7)/B8,100*(B7-B8)/B8))</f>
        <v>55.336453617739586</v>
      </c>
      <c r="C10" s="37">
        <f t="shared" ref="C10:K10" si="2">IF(ISERROR(IF(C8&lt;0,100*(C8-C7)/C8,100*(C7-C8)/C8)),0,IF(C8&lt;0,100*(C8-C7)/C8,100*(C7-C8)/C8))</f>
        <v>33.856209150326798</v>
      </c>
      <c r="D10" s="37">
        <f t="shared" si="2"/>
        <v>60.898271926964462</v>
      </c>
      <c r="E10" s="37">
        <f t="shared" si="2"/>
        <v>-7.5757575757575761</v>
      </c>
      <c r="F10" s="37">
        <f t="shared" si="2"/>
        <v>-70.796460176991147</v>
      </c>
      <c r="G10" s="37">
        <f t="shared" si="2"/>
        <v>61.39066788655078</v>
      </c>
      <c r="H10" s="37">
        <f t="shared" si="2"/>
        <v>-38.283510125361623</v>
      </c>
      <c r="I10" s="37">
        <f t="shared" si="2"/>
        <v>46.726253812867988</v>
      </c>
      <c r="J10" s="37">
        <f t="shared" si="2"/>
        <v>0</v>
      </c>
      <c r="K10" s="37">
        <f t="shared" si="2"/>
        <v>46.726253812867988</v>
      </c>
      <c r="L10" s="37">
        <f t="shared" ref="L10:AL10" si="3">IF(ISERROR(IF(L8&lt;0,100*(L8-L7)/L8,100*(L7-L8)/L8)),0,IF(L8&lt;0,100*(L8-L7)/L8,100*(L7-L8)/L8))</f>
        <v>4.4099975967315546</v>
      </c>
      <c r="M10" s="37">
        <f t="shared" si="3"/>
        <v>9.7701149425287355</v>
      </c>
      <c r="N10" s="37">
        <f t="shared" si="3"/>
        <v>-14.687100893997446</v>
      </c>
      <c r="O10" s="37">
        <f t="shared" si="3"/>
        <v>-9.1256569517439079</v>
      </c>
      <c r="P10" s="37">
        <f t="shared" si="3"/>
        <v>1.8200910045502274</v>
      </c>
      <c r="Q10" s="37">
        <f t="shared" si="3"/>
        <v>-4.8571428571428568</v>
      </c>
      <c r="R10" s="37">
        <f t="shared" si="3"/>
        <v>5.2017937219730941</v>
      </c>
      <c r="S10" s="37">
        <f t="shared" si="3"/>
        <v>6.2068965517241379</v>
      </c>
      <c r="T10" s="37">
        <f t="shared" si="3"/>
        <v>4.1775456919060057</v>
      </c>
      <c r="U10" s="37">
        <f t="shared" si="3"/>
        <v>-1.4249790444258172</v>
      </c>
      <c r="V10" s="37">
        <f t="shared" si="3"/>
        <v>23.728813559322035</v>
      </c>
      <c r="W10" s="37">
        <f t="shared" si="3"/>
        <v>-8.2802547770700645</v>
      </c>
      <c r="X10" s="37">
        <f t="shared" si="3"/>
        <v>5.841381872213967</v>
      </c>
      <c r="Y10" s="37">
        <f t="shared" si="3"/>
        <v>-64.667747163695296</v>
      </c>
      <c r="Z10" s="37">
        <f t="shared" si="3"/>
        <v>6.3189195886507248</v>
      </c>
      <c r="AA10" s="37">
        <f t="shared" si="3"/>
        <v>85.889570552147234</v>
      </c>
      <c r="AB10" s="37">
        <f t="shared" si="3"/>
        <v>0</v>
      </c>
      <c r="AC10" s="37">
        <f t="shared" si="3"/>
        <v>2.5477707006369426</v>
      </c>
      <c r="AD10" s="37">
        <f t="shared" si="3"/>
        <v>2.5157232704402515</v>
      </c>
      <c r="AE10" s="37">
        <f t="shared" si="3"/>
        <v>12.933025404157044</v>
      </c>
      <c r="AF10" s="37">
        <f t="shared" si="3"/>
        <v>2.8301886792452828</v>
      </c>
      <c r="AG10" s="37">
        <f t="shared" si="3"/>
        <v>8.2498072474942177</v>
      </c>
      <c r="AH10" s="37">
        <f t="shared" si="3"/>
        <v>3.7648440558527994</v>
      </c>
      <c r="AI10" s="37">
        <f t="shared" si="3"/>
        <v>21.590034292112815</v>
      </c>
      <c r="AJ10" s="37">
        <f t="shared" si="3"/>
        <v>-2.5555555555555554</v>
      </c>
      <c r="AK10" s="37">
        <f t="shared" si="3"/>
        <v>9.48437082554101</v>
      </c>
      <c r="AL10" s="37">
        <f t="shared" si="3"/>
        <v>7.0277065667521201</v>
      </c>
      <c r="AM10" s="37">
        <f t="shared" ref="AM10:BF10" si="4">IF(ISERROR(IF(AM8&lt;0,100*(AM8-AM7)/AM8,100*(AM7-AM8)/AM8)),0,IF(AM8&lt;0,100*(AM8-AM7)/AM8,100*(AM7-AM8)/AM8))</f>
        <v>104.65927494705369</v>
      </c>
      <c r="AN10" s="37">
        <f t="shared" si="4"/>
        <v>4.2622950819672134</v>
      </c>
      <c r="AO10" s="37">
        <f t="shared" si="4"/>
        <v>8.6205567121597664</v>
      </c>
      <c r="AP10" s="37">
        <f t="shared" si="4"/>
        <v>100</v>
      </c>
      <c r="AQ10" s="37">
        <f t="shared" si="4"/>
        <v>9.9089319100174897</v>
      </c>
      <c r="AR10" s="37">
        <f t="shared" si="4"/>
        <v>1.6852966466036114</v>
      </c>
      <c r="AS10" s="37">
        <f t="shared" si="4"/>
        <v>9.8317094774136411</v>
      </c>
      <c r="AT10" s="37">
        <f t="shared" si="4"/>
        <v>0</v>
      </c>
      <c r="AU10" s="37">
        <f t="shared" si="4"/>
        <v>0</v>
      </c>
      <c r="AV10" s="37">
        <f t="shared" si="4"/>
        <v>-1.0084033613445378</v>
      </c>
      <c r="AW10" s="37">
        <f t="shared" si="4"/>
        <v>0</v>
      </c>
      <c r="AX10" s="37">
        <f t="shared" si="4"/>
        <v>0</v>
      </c>
      <c r="AY10" s="37">
        <f t="shared" si="4"/>
        <v>123.17880794701986</v>
      </c>
      <c r="AZ10" s="37">
        <f t="shared" si="4"/>
        <v>100</v>
      </c>
      <c r="BA10" s="37">
        <f t="shared" si="4"/>
        <v>-3.2764987821167595</v>
      </c>
      <c r="BB10" s="37">
        <f t="shared" si="4"/>
        <v>21.258831085420681</v>
      </c>
      <c r="BC10" s="37">
        <f t="shared" si="4"/>
        <v>14.608545757228709</v>
      </c>
      <c r="BD10" s="37">
        <f t="shared" si="4"/>
        <v>9.6378504672897201</v>
      </c>
      <c r="BE10" s="37">
        <f t="shared" si="4"/>
        <v>3.4887566137566139</v>
      </c>
      <c r="BF10" s="37">
        <f t="shared" si="4"/>
        <v>13.713642493814312</v>
      </c>
      <c r="BG10" s="37">
        <f>IF(ISERROR(IF(BG8&lt;0,100*(BG8-BG7)/BG8,100*(BG7-BG8)/BG8)),0,IF(BG8&lt;0,100*(BG8-BG7)/BG8,100*(BG7-BG8)/BG8))</f>
        <v>9.0953072085147557</v>
      </c>
      <c r="BH10" s="37"/>
      <c r="BI10" s="37"/>
    </row>
    <row r="11" spans="1:61" s="22" customFormat="1" ht="16.2" customHeight="1" x14ac:dyDescent="0.25">
      <c r="A11" s="22" t="s">
        <v>195</v>
      </c>
      <c r="B11" s="37">
        <f>SUM('Time Series'!B343:B345)</f>
        <v>62932</v>
      </c>
      <c r="C11" s="37">
        <f>SUM('Time Series'!C343:C345)</f>
        <v>-4093</v>
      </c>
      <c r="D11" s="37">
        <f>SUM('Time Series'!D343:D345)</f>
        <v>58839</v>
      </c>
      <c r="E11" s="37">
        <f>SUM('Time Series'!E343:E345)</f>
        <v>-377</v>
      </c>
      <c r="F11" s="37">
        <f>SUM('Time Series'!F343:F345)</f>
        <v>-579</v>
      </c>
      <c r="G11" s="37">
        <f>SUM('Time Series'!G343:G345)</f>
        <v>57883</v>
      </c>
      <c r="H11" s="37">
        <f>SUM('Time Series'!H343:H345)</f>
        <v>-74</v>
      </c>
      <c r="I11" s="37">
        <f>SUM('Time Series'!I343:I345)</f>
        <v>57809</v>
      </c>
      <c r="J11" s="37">
        <f>SUM('Time Series'!J343:J345)</f>
        <v>0</v>
      </c>
      <c r="K11" s="37">
        <f>SUM('Time Series'!K343:K345)</f>
        <v>57809</v>
      </c>
      <c r="L11" s="37">
        <f>SUM('Time Series'!L343:L345)</f>
        <v>51688</v>
      </c>
      <c r="M11" s="37">
        <f>SUM('Time Series'!M343:M345)</f>
        <v>3035</v>
      </c>
      <c r="N11" s="37">
        <f>SUM('Time Series'!N343:N345)</f>
        <v>1936</v>
      </c>
      <c r="O11" s="37">
        <f>SUM('Time Series'!O343:O345)</f>
        <v>6003</v>
      </c>
      <c r="P11" s="37">
        <f>SUM('Time Series'!P343:P345)</f>
        <v>8717</v>
      </c>
      <c r="Q11" s="37">
        <f>SUM('Time Series'!Q343:Q345)</f>
        <v>1191</v>
      </c>
      <c r="R11" s="37">
        <f>SUM('Time Series'!R343:R345)</f>
        <v>3726</v>
      </c>
      <c r="S11" s="37">
        <f>SUM('Time Series'!S343:S345)</f>
        <v>898</v>
      </c>
      <c r="T11" s="37">
        <f>SUM('Time Series'!T343:T345)</f>
        <v>1156</v>
      </c>
      <c r="U11" s="37">
        <f>SUM('Time Series'!U343:U345)</f>
        <v>10698</v>
      </c>
      <c r="V11" s="37">
        <f>SUM('Time Series'!V343:V345)</f>
        <v>402</v>
      </c>
      <c r="W11" s="37">
        <f>SUM('Time Series'!W343:W345)</f>
        <v>567</v>
      </c>
      <c r="X11" s="37">
        <f>SUM('Time Series'!X343:X345)</f>
        <v>66085</v>
      </c>
      <c r="Y11" s="37">
        <f>SUM('Time Series'!Y343:Y345)</f>
        <v>-2360</v>
      </c>
      <c r="Z11" s="37">
        <f>SUM('Time Series'!Z343:Z345)</f>
        <v>25489</v>
      </c>
      <c r="AA11" s="37">
        <f>SUM('Time Series'!AA343:AA345)</f>
        <v>909</v>
      </c>
      <c r="AB11" s="37">
        <f>SUM('Time Series'!AB343:AB345)</f>
        <v>0</v>
      </c>
      <c r="AC11" s="37">
        <f>SUM('Time Series'!AC343:AC345)</f>
        <v>221</v>
      </c>
      <c r="AD11" s="37">
        <f>SUM('Time Series'!AD343:AD345)</f>
        <v>978</v>
      </c>
      <c r="AE11" s="37">
        <f>SUM('Time Series'!AE343:AE345)</f>
        <v>1423</v>
      </c>
      <c r="AF11" s="37">
        <f>SUM('Time Series'!AF343:AF345)</f>
        <v>327</v>
      </c>
      <c r="AG11" s="37">
        <f>SUM('Time Series'!AG343:AG345)</f>
        <v>4183</v>
      </c>
      <c r="AH11" s="37">
        <f>SUM('Time Series'!AH343:AH345)</f>
        <v>186363</v>
      </c>
      <c r="AI11" s="37">
        <f>SUM('Time Series'!AI343:AI345)</f>
        <v>48049</v>
      </c>
      <c r="AJ11" s="37">
        <f>SUM('Time Series'!AJ343:AJ345)</f>
        <v>5317</v>
      </c>
      <c r="AK11" s="37">
        <f>SUM('Time Series'!AK343:AK345)</f>
        <v>12271</v>
      </c>
      <c r="AL11" s="37">
        <f>SUM('Time Series'!AL343:AL345)</f>
        <v>252000</v>
      </c>
      <c r="AM11" s="37">
        <f>SUM('Time Series'!AM343:AM345)</f>
        <v>33186</v>
      </c>
      <c r="AN11" s="37">
        <f>SUM('Time Series'!AN343:AN345)</f>
        <v>38351</v>
      </c>
      <c r="AO11" s="37">
        <f>SUM('Time Series'!AO343:AO345)</f>
        <v>42110</v>
      </c>
      <c r="AP11" s="37">
        <f>SUM('Time Series'!AP343:AP345)</f>
        <v>498</v>
      </c>
      <c r="AQ11" s="37">
        <f>SUM('Time Series'!AQ343:AQ345)</f>
        <v>55286</v>
      </c>
      <c r="AR11" s="37">
        <f>SUM('Time Series'!AR343:AR345)</f>
        <v>52808</v>
      </c>
      <c r="AS11" s="37">
        <f>SUM('Time Series'!AS343:AS345)</f>
        <v>4387</v>
      </c>
      <c r="AT11" s="37">
        <f>SUM('Time Series'!AT343:AT345)</f>
        <v>0</v>
      </c>
      <c r="AU11" s="37">
        <f>SUM('Time Series'!AU343:AU345)</f>
        <v>0</v>
      </c>
      <c r="AV11" s="37">
        <f>SUM('Time Series'!AV343:AV345)</f>
        <v>7039</v>
      </c>
      <c r="AW11" s="37">
        <f>SUM('Time Series'!AW343:AW345)</f>
        <v>0</v>
      </c>
      <c r="AX11" s="37">
        <f>SUM('Time Series'!AX343:AX345)</f>
        <v>426</v>
      </c>
      <c r="AY11" s="37">
        <f>SUM('Time Series'!AY343:AY345)</f>
        <v>1192</v>
      </c>
      <c r="AZ11" s="37">
        <f>SUM('Time Series'!AZ343:AZ345)</f>
        <v>-1</v>
      </c>
      <c r="BA11" s="37">
        <f>SUM('Time Series'!BA343:BA345)</f>
        <v>40162</v>
      </c>
      <c r="BB11" s="37">
        <f>SUM('Time Series'!BB343:BB345)</f>
        <v>6180</v>
      </c>
      <c r="BC11" s="37">
        <f>SUM('Time Series'!BC343:BC345)</f>
        <v>281320</v>
      </c>
      <c r="BD11" s="37">
        <f>SUM('Time Series'!BD343:BD345)</f>
        <v>11264</v>
      </c>
      <c r="BE11" s="37">
        <f>SUM('Time Series'!BE343:BE345)</f>
        <v>22348</v>
      </c>
      <c r="BF11" s="37">
        <f>SUM('Time Series'!BF343:BF345)</f>
        <v>314932</v>
      </c>
      <c r="BG11" s="37">
        <f>SUM('Time Series'!BG343:BG345)</f>
        <v>55716</v>
      </c>
    </row>
    <row r="12" spans="1:61" s="22" customFormat="1" ht="16.2" customHeight="1" x14ac:dyDescent="0.25">
      <c r="A12" s="22" t="s">
        <v>196</v>
      </c>
      <c r="B12" s="37">
        <f>SUM('Time Series'!B331:B333)</f>
        <v>61166</v>
      </c>
      <c r="C12" s="37">
        <f>SUM('Time Series'!C331:C333)</f>
        <v>-5086</v>
      </c>
      <c r="D12" s="37">
        <f>SUM('Time Series'!D331:D333)</f>
        <v>56080</v>
      </c>
      <c r="E12" s="37">
        <f>SUM('Time Series'!E331:E333)</f>
        <v>-342</v>
      </c>
      <c r="F12" s="37">
        <f>SUM('Time Series'!F331:F333)</f>
        <v>-329</v>
      </c>
      <c r="G12" s="37">
        <f>SUM('Time Series'!G331:G333)</f>
        <v>55409</v>
      </c>
      <c r="H12" s="37">
        <f>SUM('Time Series'!H331:H333)</f>
        <v>-5134</v>
      </c>
      <c r="I12" s="37">
        <f>SUM('Time Series'!I331:I333)</f>
        <v>50275</v>
      </c>
      <c r="J12" s="37">
        <f>SUM('Time Series'!J331:J333)</f>
        <v>-1501</v>
      </c>
      <c r="K12" s="37">
        <f>SUM('Time Series'!K331:K333)</f>
        <v>48774</v>
      </c>
      <c r="L12" s="37">
        <f>SUM('Time Series'!L331:L333)</f>
        <v>49770</v>
      </c>
      <c r="M12" s="37">
        <f>SUM('Time Series'!M331:M333)</f>
        <v>3197</v>
      </c>
      <c r="N12" s="37">
        <f>SUM('Time Series'!N331:N333)</f>
        <v>1861</v>
      </c>
      <c r="O12" s="37">
        <f>SUM('Time Series'!O331:O333)</f>
        <v>6091</v>
      </c>
      <c r="P12" s="37">
        <f>SUM('Time Series'!P331:P333)</f>
        <v>8565</v>
      </c>
      <c r="Q12" s="37">
        <f>SUM('Time Series'!Q331:Q333)</f>
        <v>1107</v>
      </c>
      <c r="R12" s="37">
        <f>SUM('Time Series'!R331:R333)</f>
        <v>3393</v>
      </c>
      <c r="S12" s="37">
        <f>SUM('Time Series'!S331:S333)</f>
        <v>850</v>
      </c>
      <c r="T12" s="37">
        <f>SUM('Time Series'!T331:T333)</f>
        <v>1173</v>
      </c>
      <c r="U12" s="37">
        <f>SUM('Time Series'!U331:U333)</f>
        <v>10772</v>
      </c>
      <c r="V12" s="37">
        <f>SUM('Time Series'!V331:V333)</f>
        <v>284</v>
      </c>
      <c r="W12" s="37">
        <f>SUM('Time Series'!W331:W333)</f>
        <v>474</v>
      </c>
      <c r="X12" s="37">
        <f>SUM('Time Series'!X331:X333)</f>
        <v>62121</v>
      </c>
      <c r="Y12" s="37">
        <f>SUM('Time Series'!Y331:Y333)</f>
        <v>-1926</v>
      </c>
      <c r="Z12" s="37">
        <f>SUM('Time Series'!Z331:Z333)</f>
        <v>23667</v>
      </c>
      <c r="AA12" s="37">
        <f>SUM('Time Series'!AA331:AA333)</f>
        <v>554</v>
      </c>
      <c r="AB12" s="37">
        <f>SUM('Time Series'!AB331:AB333)</f>
        <v>0</v>
      </c>
      <c r="AC12" s="37">
        <f>SUM('Time Series'!AC331:AC333)</f>
        <v>185</v>
      </c>
      <c r="AD12" s="37">
        <f>SUM('Time Series'!AD331:AD333)</f>
        <v>954</v>
      </c>
      <c r="AE12" s="37">
        <f>SUM('Time Series'!AE331:AE333)</f>
        <v>1273</v>
      </c>
      <c r="AF12" s="37">
        <f>SUM('Time Series'!AF331:AF333)</f>
        <v>318</v>
      </c>
      <c r="AG12" s="37">
        <f>SUM('Time Series'!AG331:AG333)</f>
        <v>3865</v>
      </c>
      <c r="AH12" s="37">
        <f>SUM('Time Series'!AH331:AH333)</f>
        <v>177994</v>
      </c>
      <c r="AI12" s="37">
        <f>SUM('Time Series'!AI331:AI333)</f>
        <v>40582</v>
      </c>
      <c r="AJ12" s="37">
        <f>SUM('Time Series'!AJ331:AJ333)</f>
        <v>6244</v>
      </c>
      <c r="AK12" s="37">
        <f>SUM('Time Series'!AK331:AK333)</f>
        <v>11303</v>
      </c>
      <c r="AL12" s="37">
        <f>SUM('Time Series'!AL331:AL333)</f>
        <v>236123</v>
      </c>
      <c r="AM12" s="37">
        <f>SUM('Time Series'!AM331:AM333)</f>
        <v>25822</v>
      </c>
      <c r="AN12" s="37">
        <f>SUM('Time Series'!AN331:AN333)</f>
        <v>36284</v>
      </c>
      <c r="AO12" s="37">
        <f>SUM('Time Series'!AO331:AO333)</f>
        <v>38753</v>
      </c>
      <c r="AP12" s="37">
        <f>SUM('Time Series'!AP331:AP333)</f>
        <v>558</v>
      </c>
      <c r="AQ12" s="37">
        <f>SUM('Time Series'!AQ331:AQ333)</f>
        <v>49368</v>
      </c>
      <c r="AR12" s="37">
        <f>SUM('Time Series'!AR331:AR333)</f>
        <v>51241</v>
      </c>
      <c r="AS12" s="37">
        <f>SUM('Time Series'!AS331:AS333)</f>
        <v>3278</v>
      </c>
      <c r="AT12" s="37">
        <f>SUM('Time Series'!AT331:AT333)</f>
        <v>0</v>
      </c>
      <c r="AU12" s="37">
        <f>SUM('Time Series'!AU331:AU333)</f>
        <v>0</v>
      </c>
      <c r="AV12" s="37">
        <f>SUM('Time Series'!AV331:AV333)</f>
        <v>6998</v>
      </c>
      <c r="AW12" s="37">
        <f>SUM('Time Series'!AW331:AW333)</f>
        <v>0</v>
      </c>
      <c r="AX12" s="37">
        <f>SUM('Time Series'!AX331:AX333)</f>
        <v>1071</v>
      </c>
      <c r="AY12" s="37">
        <f>SUM('Time Series'!AY331:AY333)</f>
        <v>453</v>
      </c>
      <c r="AZ12" s="37">
        <f>SUM('Time Series'!AZ331:AZ333)</f>
        <v>-299</v>
      </c>
      <c r="BA12" s="37">
        <f>SUM('Time Series'!BA331:BA333)</f>
        <v>40463</v>
      </c>
      <c r="BB12" s="37">
        <f>SUM('Time Series'!BB331:BB333)</f>
        <v>5406</v>
      </c>
      <c r="BC12" s="37">
        <f>SUM('Time Series'!BC331:BC333)</f>
        <v>259396</v>
      </c>
      <c r="BD12" s="37">
        <f>SUM('Time Series'!BD331:BD333)</f>
        <v>10274</v>
      </c>
      <c r="BE12" s="37">
        <f>SUM('Time Series'!BE331:BE333)</f>
        <v>27619</v>
      </c>
      <c r="BF12" s="37">
        <f>SUM('Time Series'!BF331:BF333)</f>
        <v>297289</v>
      </c>
      <c r="BG12" s="37">
        <f>SUM('Time Series'!BG331:BG333)</f>
        <v>57404</v>
      </c>
    </row>
    <row r="13" spans="1:61" s="22" customFormat="1" ht="16.2" customHeight="1" x14ac:dyDescent="0.25">
      <c r="A13" s="22" t="s">
        <v>197</v>
      </c>
      <c r="B13" s="37">
        <f>B11-B12</f>
        <v>1766</v>
      </c>
      <c r="C13" s="37">
        <f t="shared" ref="C13:K13" si="5">C11-C12</f>
        <v>993</v>
      </c>
      <c r="D13" s="37">
        <f t="shared" si="5"/>
        <v>2759</v>
      </c>
      <c r="E13" s="37">
        <f t="shared" si="5"/>
        <v>-35</v>
      </c>
      <c r="F13" s="37">
        <f t="shared" si="5"/>
        <v>-250</v>
      </c>
      <c r="G13" s="37">
        <f t="shared" si="5"/>
        <v>2474</v>
      </c>
      <c r="H13" s="37">
        <f t="shared" si="5"/>
        <v>5060</v>
      </c>
      <c r="I13" s="37">
        <f t="shared" si="5"/>
        <v>7534</v>
      </c>
      <c r="J13" s="37">
        <f t="shared" si="5"/>
        <v>1501</v>
      </c>
      <c r="K13" s="37">
        <f t="shared" si="5"/>
        <v>9035</v>
      </c>
      <c r="L13" s="37">
        <f t="shared" ref="L13:BF13" si="6">L11-L12</f>
        <v>1918</v>
      </c>
      <c r="M13" s="37">
        <f t="shared" si="6"/>
        <v>-162</v>
      </c>
      <c r="N13" s="37">
        <f t="shared" si="6"/>
        <v>75</v>
      </c>
      <c r="O13" s="37">
        <f t="shared" si="6"/>
        <v>-88</v>
      </c>
      <c r="P13" s="37">
        <f t="shared" si="6"/>
        <v>152</v>
      </c>
      <c r="Q13" s="37">
        <f t="shared" si="6"/>
        <v>84</v>
      </c>
      <c r="R13" s="37">
        <f t="shared" si="6"/>
        <v>333</v>
      </c>
      <c r="S13" s="37">
        <f t="shared" si="6"/>
        <v>48</v>
      </c>
      <c r="T13" s="37">
        <f t="shared" si="6"/>
        <v>-17</v>
      </c>
      <c r="U13" s="37">
        <f t="shared" si="6"/>
        <v>-74</v>
      </c>
      <c r="V13" s="37">
        <f t="shared" si="6"/>
        <v>118</v>
      </c>
      <c r="W13" s="37">
        <f t="shared" si="6"/>
        <v>93</v>
      </c>
      <c r="X13" s="37">
        <f t="shared" si="6"/>
        <v>3964</v>
      </c>
      <c r="Y13" s="37">
        <f t="shared" si="6"/>
        <v>-434</v>
      </c>
      <c r="Z13" s="37">
        <f t="shared" si="6"/>
        <v>1822</v>
      </c>
      <c r="AA13" s="37">
        <f t="shared" si="6"/>
        <v>355</v>
      </c>
      <c r="AB13" s="37">
        <f t="shared" si="6"/>
        <v>0</v>
      </c>
      <c r="AC13" s="37">
        <f t="shared" si="6"/>
        <v>36</v>
      </c>
      <c r="AD13" s="37">
        <f t="shared" si="6"/>
        <v>24</v>
      </c>
      <c r="AE13" s="37">
        <f t="shared" si="6"/>
        <v>150</v>
      </c>
      <c r="AF13" s="37">
        <f t="shared" si="6"/>
        <v>9</v>
      </c>
      <c r="AG13" s="37">
        <f t="shared" si="6"/>
        <v>318</v>
      </c>
      <c r="AH13" s="37">
        <f t="shared" si="6"/>
        <v>8369</v>
      </c>
      <c r="AI13" s="37">
        <f t="shared" si="6"/>
        <v>7467</v>
      </c>
      <c r="AJ13" s="37">
        <f t="shared" si="6"/>
        <v>-927</v>
      </c>
      <c r="AK13" s="37">
        <f t="shared" si="6"/>
        <v>968</v>
      </c>
      <c r="AL13" s="37">
        <f t="shared" si="6"/>
        <v>15877</v>
      </c>
      <c r="AM13" s="37">
        <f t="shared" si="6"/>
        <v>7364</v>
      </c>
      <c r="AN13" s="37">
        <f t="shared" si="6"/>
        <v>2067</v>
      </c>
      <c r="AO13" s="37">
        <f t="shared" si="6"/>
        <v>3357</v>
      </c>
      <c r="AP13" s="37">
        <f t="shared" si="6"/>
        <v>-60</v>
      </c>
      <c r="AQ13" s="37">
        <f t="shared" si="6"/>
        <v>5918</v>
      </c>
      <c r="AR13" s="37">
        <f t="shared" si="6"/>
        <v>1567</v>
      </c>
      <c r="AS13" s="37">
        <f t="shared" si="6"/>
        <v>1109</v>
      </c>
      <c r="AT13" s="37">
        <f t="shared" si="6"/>
        <v>0</v>
      </c>
      <c r="AU13" s="37">
        <f t="shared" si="6"/>
        <v>0</v>
      </c>
      <c r="AV13" s="37">
        <f t="shared" si="6"/>
        <v>41</v>
      </c>
      <c r="AW13" s="37">
        <f t="shared" si="6"/>
        <v>0</v>
      </c>
      <c r="AX13" s="37">
        <f t="shared" si="6"/>
        <v>-645</v>
      </c>
      <c r="AY13" s="37">
        <f t="shared" si="6"/>
        <v>739</v>
      </c>
      <c r="AZ13" s="37">
        <f t="shared" si="6"/>
        <v>298</v>
      </c>
      <c r="BA13" s="37">
        <f t="shared" si="6"/>
        <v>-301</v>
      </c>
      <c r="BB13" s="37">
        <f t="shared" si="6"/>
        <v>774</v>
      </c>
      <c r="BC13" s="37">
        <f t="shared" si="6"/>
        <v>21924</v>
      </c>
      <c r="BD13" s="37">
        <f t="shared" si="6"/>
        <v>990</v>
      </c>
      <c r="BE13" s="37">
        <f t="shared" si="6"/>
        <v>-5271</v>
      </c>
      <c r="BF13" s="37">
        <f t="shared" si="6"/>
        <v>17643</v>
      </c>
      <c r="BG13" s="37">
        <f>BG11-BG12</f>
        <v>-1688</v>
      </c>
    </row>
    <row r="14" spans="1:61" s="22" customFormat="1" ht="16.2" customHeight="1" x14ac:dyDescent="0.25">
      <c r="A14" s="22" t="s">
        <v>198</v>
      </c>
      <c r="B14" s="37">
        <f>IF(ISERROR(IF(B12&lt;0,100*(B12-B11)/B12,100*(B11-B12)/B12)),0,IF(B12&lt;0,100*(B12-B11)/B12,100*(B11-B12)/B12))</f>
        <v>2.8872249288820586</v>
      </c>
      <c r="C14" s="37">
        <f t="shared" ref="C14:K14" si="7">IF(ISERROR(IF(C12&lt;0,100*(C12-C11)/C12,100*(C11-C12)/C12)),0,IF(C12&lt;0,100*(C12-C11)/C12,100*(C11-C12)/C12))</f>
        <v>19.524184034604797</v>
      </c>
      <c r="D14" s="37">
        <f t="shared" si="7"/>
        <v>4.9197574893009985</v>
      </c>
      <c r="E14" s="37">
        <f t="shared" si="7"/>
        <v>-10.23391812865497</v>
      </c>
      <c r="F14" s="37">
        <f t="shared" si="7"/>
        <v>-75.98784194528875</v>
      </c>
      <c r="G14" s="37">
        <f t="shared" si="7"/>
        <v>4.4649786135826313</v>
      </c>
      <c r="H14" s="37">
        <f t="shared" si="7"/>
        <v>98.558628749513048</v>
      </c>
      <c r="I14" s="37">
        <f t="shared" si="7"/>
        <v>14.985579313774242</v>
      </c>
      <c r="J14" s="37">
        <f t="shared" si="7"/>
        <v>100</v>
      </c>
      <c r="K14" s="37">
        <f t="shared" si="7"/>
        <v>18.524213720424818</v>
      </c>
      <c r="L14" s="37">
        <f t="shared" ref="L14:AL14" si="8">IF(ISERROR(IF(L12&lt;0,100*(L12-L11)/L12,100*(L11-L12)/L12)),0,IF(L12&lt;0,100*(L12-L11)/L12,100*(L11-L12)/L12))</f>
        <v>3.8537271448663852</v>
      </c>
      <c r="M14" s="37">
        <f t="shared" si="8"/>
        <v>-5.0672505473881762</v>
      </c>
      <c r="N14" s="37">
        <f t="shared" si="8"/>
        <v>4.0300913487372378</v>
      </c>
      <c r="O14" s="37">
        <f t="shared" si="8"/>
        <v>-1.4447545559021506</v>
      </c>
      <c r="P14" s="37">
        <f t="shared" si="8"/>
        <v>1.7746643315820199</v>
      </c>
      <c r="Q14" s="37">
        <f t="shared" si="8"/>
        <v>7.588075880758808</v>
      </c>
      <c r="R14" s="37">
        <f t="shared" si="8"/>
        <v>9.8143236074270561</v>
      </c>
      <c r="S14" s="37">
        <f t="shared" si="8"/>
        <v>5.6470588235294121</v>
      </c>
      <c r="T14" s="37">
        <f t="shared" si="8"/>
        <v>-1.4492753623188406</v>
      </c>
      <c r="U14" s="37">
        <f t="shared" si="8"/>
        <v>-0.68696620868919422</v>
      </c>
      <c r="V14" s="37">
        <f t="shared" si="8"/>
        <v>41.549295774647888</v>
      </c>
      <c r="W14" s="37">
        <f t="shared" si="8"/>
        <v>19.620253164556964</v>
      </c>
      <c r="X14" s="37">
        <f t="shared" si="8"/>
        <v>6.3810949598364486</v>
      </c>
      <c r="Y14" s="37">
        <f t="shared" si="8"/>
        <v>-22.533748701973</v>
      </c>
      <c r="Z14" s="37">
        <f t="shared" si="8"/>
        <v>7.6984831199560571</v>
      </c>
      <c r="AA14" s="37">
        <f t="shared" si="8"/>
        <v>64.079422382671481</v>
      </c>
      <c r="AB14" s="37">
        <f t="shared" si="8"/>
        <v>0</v>
      </c>
      <c r="AC14" s="37">
        <f t="shared" si="8"/>
        <v>19.45945945945946</v>
      </c>
      <c r="AD14" s="37">
        <f t="shared" si="8"/>
        <v>2.5157232704402515</v>
      </c>
      <c r="AE14" s="37">
        <f t="shared" si="8"/>
        <v>11.783189316575019</v>
      </c>
      <c r="AF14" s="37">
        <f t="shared" si="8"/>
        <v>2.8301886792452828</v>
      </c>
      <c r="AG14" s="37">
        <f t="shared" si="8"/>
        <v>8.2276843467011638</v>
      </c>
      <c r="AH14" s="37">
        <f t="shared" si="8"/>
        <v>4.7018438823780579</v>
      </c>
      <c r="AI14" s="37">
        <f t="shared" si="8"/>
        <v>18.399783155093392</v>
      </c>
      <c r="AJ14" s="37">
        <f t="shared" si="8"/>
        <v>-14.846252402306215</v>
      </c>
      <c r="AK14" s="37">
        <f t="shared" si="8"/>
        <v>8.5640980270724594</v>
      </c>
      <c r="AL14" s="37">
        <f t="shared" si="8"/>
        <v>6.7240378955036144</v>
      </c>
      <c r="AM14" s="37">
        <f t="shared" ref="AM14:BF14" si="9">IF(ISERROR(IF(AM12&lt;0,100*(AM12-AM11)/AM12,100*(AM11-AM12)/AM12)),0,IF(AM12&lt;0,100*(AM12-AM11)/AM12,100*(AM11-AM12)/AM12))</f>
        <v>28.51831771357757</v>
      </c>
      <c r="AN14" s="37">
        <f t="shared" si="9"/>
        <v>5.6967258295667511</v>
      </c>
      <c r="AO14" s="37">
        <f t="shared" si="9"/>
        <v>8.6625551570201011</v>
      </c>
      <c r="AP14" s="37">
        <f t="shared" si="9"/>
        <v>-10.75268817204301</v>
      </c>
      <c r="AQ14" s="37">
        <f t="shared" si="9"/>
        <v>11.987522281639929</v>
      </c>
      <c r="AR14" s="37">
        <f t="shared" si="9"/>
        <v>3.0580980074549675</v>
      </c>
      <c r="AS14" s="37">
        <f t="shared" si="9"/>
        <v>33.831604636973765</v>
      </c>
      <c r="AT14" s="37">
        <f t="shared" si="9"/>
        <v>0</v>
      </c>
      <c r="AU14" s="37">
        <f t="shared" si="9"/>
        <v>0</v>
      </c>
      <c r="AV14" s="37">
        <f t="shared" si="9"/>
        <v>0.58588168048013722</v>
      </c>
      <c r="AW14" s="37">
        <f t="shared" si="9"/>
        <v>0</v>
      </c>
      <c r="AX14" s="37">
        <f t="shared" si="9"/>
        <v>-60.224089635854341</v>
      </c>
      <c r="AY14" s="37">
        <f t="shared" si="9"/>
        <v>163.13465783664458</v>
      </c>
      <c r="AZ14" s="37">
        <f t="shared" si="9"/>
        <v>99.665551839464882</v>
      </c>
      <c r="BA14" s="37">
        <f t="shared" si="9"/>
        <v>-0.74388947927736448</v>
      </c>
      <c r="BB14" s="37">
        <f t="shared" si="9"/>
        <v>14.317425083240844</v>
      </c>
      <c r="BC14" s="37">
        <f t="shared" si="9"/>
        <v>8.4519422041974437</v>
      </c>
      <c r="BD14" s="37">
        <f t="shared" si="9"/>
        <v>9.6359743040685224</v>
      </c>
      <c r="BE14" s="37">
        <f t="shared" si="9"/>
        <v>-19.084688077048408</v>
      </c>
      <c r="BF14" s="37">
        <f t="shared" si="9"/>
        <v>5.9346292664713465</v>
      </c>
      <c r="BG14" s="37">
        <f>IF(ISERROR(IF(BG12&lt;0,100*(BG12-BG11)/BG12,100*(BG11-BG12)/BG12)),0,IF(BG12&lt;0,100*(BG12-BG11)/BG12,100*(BG11-BG12)/BG12))</f>
        <v>-2.9405616333356561</v>
      </c>
      <c r="BH14" s="37"/>
      <c r="BI14" s="37"/>
    </row>
    <row r="15" spans="1:61" s="22" customFormat="1" ht="16.2" customHeight="1" x14ac:dyDescent="0.25">
      <c r="A15" s="22" t="s">
        <v>199</v>
      </c>
      <c r="B15" s="37">
        <f>SUM('Time Series'!B331:B342)</f>
        <v>155142</v>
      </c>
      <c r="C15" s="37">
        <f>SUM('Time Series'!C331:C342)</f>
        <v>11578</v>
      </c>
      <c r="D15" s="37">
        <f>SUM('Time Series'!D331:D342)</f>
        <v>166720</v>
      </c>
      <c r="E15" s="37">
        <f>SUM('Time Series'!E331:E342)</f>
        <v>-1560</v>
      </c>
      <c r="F15" s="37">
        <f>SUM('Time Series'!F331:F342)</f>
        <v>-1321</v>
      </c>
      <c r="G15" s="37">
        <f>SUM('Time Series'!G331:G342)</f>
        <v>163839</v>
      </c>
      <c r="H15" s="37">
        <f>SUM('Time Series'!H331:H342)</f>
        <v>-15005</v>
      </c>
      <c r="I15" s="37">
        <f>SUM('Time Series'!I331:I342)</f>
        <v>148834</v>
      </c>
      <c r="J15" s="37">
        <f>SUM('Time Series'!J331:J342)</f>
        <v>-1501</v>
      </c>
      <c r="K15" s="37">
        <f>SUM('Time Series'!K331:K342)</f>
        <v>147333</v>
      </c>
      <c r="L15" s="37">
        <f>SUM('Time Series'!L331:L342)</f>
        <v>201881</v>
      </c>
      <c r="M15" s="37">
        <f>SUM('Time Series'!M331:M342)</f>
        <v>12575</v>
      </c>
      <c r="N15" s="37">
        <f>SUM('Time Series'!N331:N342)</f>
        <v>7908</v>
      </c>
      <c r="O15" s="37">
        <f>SUM('Time Series'!O331:O342)</f>
        <v>24675</v>
      </c>
      <c r="P15" s="37">
        <f>SUM('Time Series'!P331:P342)</f>
        <v>28382</v>
      </c>
      <c r="Q15" s="37">
        <f>SUM('Time Series'!Q331:Q342)</f>
        <v>4320</v>
      </c>
      <c r="R15" s="37">
        <f>SUM('Time Series'!R331:R342)</f>
        <v>15227</v>
      </c>
      <c r="S15" s="37">
        <f>SUM('Time Series'!S331:S342)</f>
        <v>3322</v>
      </c>
      <c r="T15" s="37">
        <f>SUM('Time Series'!T331:T342)</f>
        <v>4870</v>
      </c>
      <c r="U15" s="37">
        <f>SUM('Time Series'!U331:U342)</f>
        <v>43273</v>
      </c>
      <c r="V15" s="37">
        <f>SUM('Time Series'!V331:V342)</f>
        <v>48941</v>
      </c>
      <c r="W15" s="37">
        <f>SUM('Time Series'!W331:W342)</f>
        <v>13062</v>
      </c>
      <c r="X15" s="37">
        <f>SUM('Time Series'!X331:X342)</f>
        <v>262131</v>
      </c>
      <c r="Y15" s="37">
        <f>SUM('Time Series'!Y331:Y342)</f>
        <v>-6014</v>
      </c>
      <c r="Z15" s="37">
        <f>SUM('Time Series'!Z331:Z342)</f>
        <v>99867</v>
      </c>
      <c r="AA15" s="37">
        <f>SUM('Time Series'!AA331:AA342)</f>
        <v>2785</v>
      </c>
      <c r="AB15" s="37">
        <f>SUM('Time Series'!AB331:AB342)</f>
        <v>-350</v>
      </c>
      <c r="AC15" s="37">
        <f>SUM('Time Series'!AC331:AC342)</f>
        <v>818</v>
      </c>
      <c r="AD15" s="37">
        <f>SUM('Time Series'!AD331:AD342)</f>
        <v>3819</v>
      </c>
      <c r="AE15" s="37">
        <f>SUM('Time Series'!AE331:AE342)</f>
        <v>5040</v>
      </c>
      <c r="AF15" s="37">
        <f>SUM('Time Series'!AF331:AF342)</f>
        <v>1299</v>
      </c>
      <c r="AG15" s="37">
        <f>SUM('Time Series'!AG331:AG342)</f>
        <v>14981</v>
      </c>
      <c r="AH15" s="37">
        <f>SUM('Time Series'!AH331:AH342)</f>
        <v>790027</v>
      </c>
      <c r="AI15" s="37">
        <f>SUM('Time Series'!AI331:AI342)</f>
        <v>173823</v>
      </c>
      <c r="AJ15" s="37">
        <f>SUM('Time Series'!AJ331:AJ342)</f>
        <v>24240</v>
      </c>
      <c r="AK15" s="37">
        <f>SUM('Time Series'!AK331:AK342)</f>
        <v>46417</v>
      </c>
      <c r="AL15" s="37">
        <f>SUM('Time Series'!AL331:AL342)</f>
        <v>1034507</v>
      </c>
      <c r="AM15" s="37">
        <f>SUM('Time Series'!AM331:AM342)</f>
        <v>84798</v>
      </c>
      <c r="AN15" s="37">
        <f>SUM('Time Series'!AN331:AN342)</f>
        <v>147528</v>
      </c>
      <c r="AO15" s="37">
        <f>SUM('Time Series'!AO331:AO342)</f>
        <v>160577</v>
      </c>
      <c r="AP15" s="37">
        <f>SUM('Time Series'!AP331:AP342)</f>
        <v>-1513</v>
      </c>
      <c r="AQ15" s="37">
        <f>SUM('Time Series'!AQ331:AQ342)</f>
        <v>211649</v>
      </c>
      <c r="AR15" s="37">
        <f>SUM('Time Series'!AR331:AR342)</f>
        <v>212401</v>
      </c>
      <c r="AS15" s="37">
        <f>SUM('Time Series'!AS331:AS342)</f>
        <v>10546</v>
      </c>
      <c r="AT15" s="37">
        <f>SUM('Time Series'!AT331:AT342)</f>
        <v>0</v>
      </c>
      <c r="AU15" s="37">
        <f>SUM('Time Series'!AU331:AU342)</f>
        <v>0</v>
      </c>
      <c r="AV15" s="37">
        <f>SUM('Time Series'!AV331:AV342)</f>
        <v>28559</v>
      </c>
      <c r="AW15" s="37">
        <f>SUM('Time Series'!AW331:AW342)</f>
        <v>0</v>
      </c>
      <c r="AX15" s="37">
        <f>SUM('Time Series'!AX331:AX342)</f>
        <v>2191</v>
      </c>
      <c r="AY15" s="37">
        <f>SUM('Time Series'!AY331:AY342)</f>
        <v>7501</v>
      </c>
      <c r="AZ15" s="37">
        <f>SUM('Time Series'!AZ331:AZ342)</f>
        <v>-1191</v>
      </c>
      <c r="BA15" s="37">
        <f>SUM('Time Series'!BA331:BA342)</f>
        <v>145081</v>
      </c>
      <c r="BB15" s="37">
        <f>SUM('Time Series'!BB331:BB342)</f>
        <v>22169</v>
      </c>
      <c r="BC15" s="37">
        <f>SUM('Time Series'!BC331:BC342)</f>
        <v>1030296</v>
      </c>
      <c r="BD15" s="37">
        <f>SUM('Time Series'!BD331:BD342)</f>
        <v>42340</v>
      </c>
      <c r="BE15" s="37">
        <f>SUM('Time Series'!BE331:BE342)</f>
        <v>117013</v>
      </c>
      <c r="BF15" s="37">
        <f>SUM('Time Series'!BF331:BF342)</f>
        <v>1189649</v>
      </c>
      <c r="BG15" s="37">
        <f>SUM('Time Series'!BG331:BG342)</f>
        <v>180486</v>
      </c>
    </row>
    <row r="16" spans="1:61" s="22" customFormat="1" ht="16.2" customHeight="1" x14ac:dyDescent="0.25">
      <c r="A16" s="22" t="s">
        <v>200</v>
      </c>
      <c r="B16" s="37">
        <f>SUM('Time Series'!B319:B330)</f>
        <v>145134</v>
      </c>
      <c r="C16" s="37">
        <f>SUM('Time Series'!C319:C330)</f>
        <v>11556</v>
      </c>
      <c r="D16" s="37">
        <f>SUM('Time Series'!D319:D330)</f>
        <v>156690</v>
      </c>
      <c r="E16" s="37">
        <f>SUM('Time Series'!E319:E330)</f>
        <v>-3401</v>
      </c>
      <c r="F16" s="37">
        <f>SUM('Time Series'!F319:F330)</f>
        <v>-1434</v>
      </c>
      <c r="G16" s="37">
        <f>SUM('Time Series'!G319:G330)</f>
        <v>151855</v>
      </c>
      <c r="H16" s="37">
        <f>SUM('Time Series'!H319:H330)</f>
        <v>-20565</v>
      </c>
      <c r="I16" s="37">
        <f>SUM('Time Series'!I319:I330)</f>
        <v>131290</v>
      </c>
      <c r="J16" s="37">
        <f>SUM('Time Series'!J319:J330)</f>
        <v>-10795</v>
      </c>
      <c r="K16" s="37">
        <f>SUM('Time Series'!K319:K330)</f>
        <v>120495</v>
      </c>
      <c r="L16" s="37">
        <f>SUM('Time Series'!L319:L330)</f>
        <v>196463</v>
      </c>
      <c r="M16" s="37">
        <f>SUM('Time Series'!M319:M330)</f>
        <v>12515</v>
      </c>
      <c r="N16" s="37">
        <f>SUM('Time Series'!N319:N330)</f>
        <v>8969</v>
      </c>
      <c r="O16" s="37">
        <f>SUM('Time Series'!O319:O330)</f>
        <v>24828</v>
      </c>
      <c r="P16" s="37">
        <f>SUM('Time Series'!P319:P330)</f>
        <v>26380</v>
      </c>
      <c r="Q16" s="37">
        <f>SUM('Time Series'!Q319:Q330)</f>
        <v>3197</v>
      </c>
      <c r="R16" s="37">
        <f>SUM('Time Series'!R319:R330)</f>
        <v>12799</v>
      </c>
      <c r="S16" s="37">
        <f>SUM('Time Series'!S319:S330)</f>
        <v>3220</v>
      </c>
      <c r="T16" s="37">
        <f>SUM('Time Series'!T319:T330)</f>
        <v>4814</v>
      </c>
      <c r="U16" s="37">
        <f>SUM('Time Series'!U319:U330)</f>
        <v>43351</v>
      </c>
      <c r="V16" s="37">
        <f>SUM('Time Series'!V319:V330)</f>
        <v>42678</v>
      </c>
      <c r="W16" s="37">
        <f>SUM('Time Series'!W319:W330)</f>
        <v>14493</v>
      </c>
      <c r="X16" s="37">
        <f>SUM('Time Series'!X319:X330)</f>
        <v>238968</v>
      </c>
      <c r="Y16" s="37">
        <f>SUM('Time Series'!Y319:Y330)</f>
        <v>-4227</v>
      </c>
      <c r="Z16" s="37">
        <f>SUM('Time Series'!Z319:Z330)</f>
        <v>96350</v>
      </c>
      <c r="AA16" s="37">
        <f>SUM('Time Series'!AA319:AA330)</f>
        <v>3135</v>
      </c>
      <c r="AB16" s="37">
        <f>SUM('Time Series'!AB319:AB330)</f>
        <v>-427</v>
      </c>
      <c r="AC16" s="37">
        <f>SUM('Time Series'!AC319:AC330)</f>
        <v>701</v>
      </c>
      <c r="AD16" s="37">
        <f>SUM('Time Series'!AD319:AD330)</f>
        <v>3666</v>
      </c>
      <c r="AE16" s="37">
        <f>SUM('Time Series'!AE319:AE330)</f>
        <v>4617</v>
      </c>
      <c r="AF16" s="37">
        <f>SUM('Time Series'!AF319:AF330)</f>
        <v>1509</v>
      </c>
      <c r="AG16" s="37">
        <f>SUM('Time Series'!AG319:AG330)</f>
        <v>13867</v>
      </c>
      <c r="AH16" s="37">
        <f>SUM('Time Series'!AH319:AH330)</f>
        <v>748731</v>
      </c>
      <c r="AI16" s="37">
        <f>SUM('Time Series'!AI319:AI330)</f>
        <v>180760</v>
      </c>
      <c r="AJ16" s="37">
        <f>SUM('Time Series'!AJ319:AJ330)</f>
        <v>24487</v>
      </c>
      <c r="AK16" s="37">
        <f>SUM('Time Series'!AK319:AK330)</f>
        <v>43632</v>
      </c>
      <c r="AL16" s="37">
        <f>SUM('Time Series'!AL319:AL330)</f>
        <v>997610</v>
      </c>
      <c r="AM16" s="37">
        <f>SUM('Time Series'!AM319:AM330)</f>
        <v>82933</v>
      </c>
      <c r="AN16" s="37">
        <f>SUM('Time Series'!AN319:AN330)</f>
        <v>137948</v>
      </c>
      <c r="AO16" s="37">
        <f>SUM('Time Series'!AO319:AO330)</f>
        <v>150921</v>
      </c>
      <c r="AP16" s="37">
        <f>SUM('Time Series'!AP319:AP330)</f>
        <v>2550</v>
      </c>
      <c r="AQ16" s="37">
        <f>SUM('Time Series'!AQ319:AQ330)</f>
        <v>193344</v>
      </c>
      <c r="AR16" s="37">
        <f>SUM('Time Series'!AR319:AR330)</f>
        <v>202682</v>
      </c>
      <c r="AS16" s="37">
        <f>SUM('Time Series'!AS319:AS330)</f>
        <v>10212</v>
      </c>
      <c r="AT16" s="37">
        <f>SUM('Time Series'!AT319:AT330)</f>
        <v>0</v>
      </c>
      <c r="AU16" s="37">
        <f>SUM('Time Series'!AU319:AU330)</f>
        <v>0</v>
      </c>
      <c r="AV16" s="37">
        <f>SUM('Time Series'!AV319:AV330)</f>
        <v>32278</v>
      </c>
      <c r="AW16" s="37">
        <f>SUM('Time Series'!AW319:AW330)</f>
        <v>0</v>
      </c>
      <c r="AX16" s="37">
        <f>SUM('Time Series'!AX319:AX330)</f>
        <v>7725</v>
      </c>
      <c r="AY16" s="37">
        <f>SUM('Time Series'!AY319:AY330)</f>
        <v>6355</v>
      </c>
      <c r="AZ16" s="37">
        <f>SUM('Time Series'!AZ319:AZ330)</f>
        <v>-50</v>
      </c>
      <c r="BA16" s="37">
        <f>SUM('Time Series'!BA319:BA330)</f>
        <v>135077</v>
      </c>
      <c r="BB16" s="37">
        <f>SUM('Time Series'!BB319:BB330)</f>
        <v>20831</v>
      </c>
      <c r="BC16" s="37">
        <f>SUM('Time Series'!BC319:BC330)</f>
        <v>982806</v>
      </c>
      <c r="BD16" s="37">
        <f>SUM('Time Series'!BD319:BD330)</f>
        <v>39395</v>
      </c>
      <c r="BE16" s="37">
        <f>SUM('Time Series'!BE319:BE330)</f>
        <v>120543</v>
      </c>
      <c r="BF16" s="37">
        <f>SUM('Time Series'!BF319:BF330)</f>
        <v>1142744</v>
      </c>
      <c r="BG16" s="37">
        <f>SUM('Time Series'!BG319:BG330)</f>
        <v>158911</v>
      </c>
    </row>
    <row r="17" spans="1:61" s="3" customFormat="1" ht="16.2" customHeight="1" x14ac:dyDescent="0.25">
      <c r="A17" s="3" t="s">
        <v>201</v>
      </c>
      <c r="B17" s="13">
        <f>B15-B16</f>
        <v>10008</v>
      </c>
      <c r="C17" s="13">
        <f t="shared" ref="C17:K17" si="10">C15-C16</f>
        <v>22</v>
      </c>
      <c r="D17" s="13">
        <f t="shared" si="10"/>
        <v>10030</v>
      </c>
      <c r="E17" s="13">
        <f t="shared" si="10"/>
        <v>1841</v>
      </c>
      <c r="F17" s="13">
        <f t="shared" si="10"/>
        <v>113</v>
      </c>
      <c r="G17" s="13">
        <f t="shared" si="10"/>
        <v>11984</v>
      </c>
      <c r="H17" s="13">
        <f t="shared" si="10"/>
        <v>5560</v>
      </c>
      <c r="I17" s="13">
        <f t="shared" si="10"/>
        <v>17544</v>
      </c>
      <c r="J17" s="13">
        <f t="shared" si="10"/>
        <v>9294</v>
      </c>
      <c r="K17" s="13">
        <f t="shared" si="10"/>
        <v>26838</v>
      </c>
      <c r="L17" s="13">
        <f t="shared" ref="L17:BF17" si="11">L15-L16</f>
        <v>5418</v>
      </c>
      <c r="M17" s="13">
        <f t="shared" si="11"/>
        <v>60</v>
      </c>
      <c r="N17" s="13">
        <f t="shared" si="11"/>
        <v>-1061</v>
      </c>
      <c r="O17" s="13">
        <f t="shared" si="11"/>
        <v>-153</v>
      </c>
      <c r="P17" s="13">
        <f t="shared" si="11"/>
        <v>2002</v>
      </c>
      <c r="Q17" s="13">
        <f t="shared" si="11"/>
        <v>1123</v>
      </c>
      <c r="R17" s="13">
        <f t="shared" si="11"/>
        <v>2428</v>
      </c>
      <c r="S17" s="13">
        <f t="shared" si="11"/>
        <v>102</v>
      </c>
      <c r="T17" s="13">
        <f t="shared" si="11"/>
        <v>56</v>
      </c>
      <c r="U17" s="13">
        <f t="shared" si="11"/>
        <v>-78</v>
      </c>
      <c r="V17" s="13">
        <f t="shared" si="11"/>
        <v>6263</v>
      </c>
      <c r="W17" s="13">
        <f t="shared" si="11"/>
        <v>-1431</v>
      </c>
      <c r="X17" s="13">
        <f t="shared" si="11"/>
        <v>23163</v>
      </c>
      <c r="Y17" s="13">
        <f t="shared" si="11"/>
        <v>-1787</v>
      </c>
      <c r="Z17" s="13">
        <f t="shared" si="11"/>
        <v>3517</v>
      </c>
      <c r="AA17" s="13">
        <f t="shared" si="11"/>
        <v>-350</v>
      </c>
      <c r="AB17" s="13">
        <f t="shared" si="11"/>
        <v>77</v>
      </c>
      <c r="AC17" s="13">
        <f t="shared" si="11"/>
        <v>117</v>
      </c>
      <c r="AD17" s="13">
        <f t="shared" si="11"/>
        <v>153</v>
      </c>
      <c r="AE17" s="13">
        <f t="shared" si="11"/>
        <v>423</v>
      </c>
      <c r="AF17" s="13">
        <f t="shared" si="11"/>
        <v>-210</v>
      </c>
      <c r="AG17" s="13">
        <f t="shared" si="11"/>
        <v>1114</v>
      </c>
      <c r="AH17" s="13">
        <f t="shared" si="11"/>
        <v>41296</v>
      </c>
      <c r="AI17" s="13">
        <f t="shared" si="11"/>
        <v>-6937</v>
      </c>
      <c r="AJ17" s="13">
        <f t="shared" si="11"/>
        <v>-247</v>
      </c>
      <c r="AK17" s="13">
        <f t="shared" si="11"/>
        <v>2785</v>
      </c>
      <c r="AL17" s="13">
        <f t="shared" si="11"/>
        <v>36897</v>
      </c>
      <c r="AM17" s="13">
        <f t="shared" si="11"/>
        <v>1865</v>
      </c>
      <c r="AN17" s="13">
        <f t="shared" si="11"/>
        <v>9580</v>
      </c>
      <c r="AO17" s="13">
        <f t="shared" si="11"/>
        <v>9656</v>
      </c>
      <c r="AP17" s="13">
        <f t="shared" si="11"/>
        <v>-4063</v>
      </c>
      <c r="AQ17" s="13">
        <f t="shared" si="11"/>
        <v>18305</v>
      </c>
      <c r="AR17" s="13">
        <f t="shared" si="11"/>
        <v>9719</v>
      </c>
      <c r="AS17" s="13">
        <f t="shared" si="11"/>
        <v>334</v>
      </c>
      <c r="AT17" s="13">
        <f t="shared" si="11"/>
        <v>0</v>
      </c>
      <c r="AU17" s="13">
        <f t="shared" si="11"/>
        <v>0</v>
      </c>
      <c r="AV17" s="13">
        <f t="shared" si="11"/>
        <v>-3719</v>
      </c>
      <c r="AW17" s="13">
        <f t="shared" si="11"/>
        <v>0</v>
      </c>
      <c r="AX17" s="13">
        <f t="shared" si="11"/>
        <v>-5534</v>
      </c>
      <c r="AY17" s="13">
        <f t="shared" si="11"/>
        <v>1146</v>
      </c>
      <c r="AZ17" s="13">
        <f t="shared" si="11"/>
        <v>-1141</v>
      </c>
      <c r="BA17" s="13">
        <f t="shared" si="11"/>
        <v>10004</v>
      </c>
      <c r="BB17" s="13">
        <f t="shared" si="11"/>
        <v>1338</v>
      </c>
      <c r="BC17" s="13">
        <f t="shared" si="11"/>
        <v>47490</v>
      </c>
      <c r="BD17" s="13">
        <f t="shared" si="11"/>
        <v>2945</v>
      </c>
      <c r="BE17" s="13">
        <f t="shared" si="11"/>
        <v>-3530</v>
      </c>
      <c r="BF17" s="13">
        <f t="shared" si="11"/>
        <v>46905</v>
      </c>
      <c r="BG17" s="13">
        <f>BG15-BG16</f>
        <v>21575</v>
      </c>
      <c r="BH17" s="13"/>
      <c r="BI17" s="13"/>
    </row>
    <row r="18" spans="1:61" s="3" customFormat="1" ht="16.2" customHeight="1" x14ac:dyDescent="0.25">
      <c r="A18" s="3" t="s">
        <v>202</v>
      </c>
      <c r="B18" s="13">
        <f>IF(ISERROR(IF(B16&lt;0,100*(B16-B15)/B16,100*(B15-B16)/B16)),0,IF(B16&lt;0,100*(B16-B15)/B16,100*(B15-B16)/B16))</f>
        <v>6.8956963909214934</v>
      </c>
      <c r="C18" s="13">
        <f t="shared" ref="C18:K18" si="12">IF(ISERROR(IF(C16&lt;0,100*(C16-C15)/C16,100*(C15-C16)/C16)),0,IF(C16&lt;0,100*(C16-C15)/C16,100*(C15-C16)/C16))</f>
        <v>0.1903772931810315</v>
      </c>
      <c r="D18" s="13">
        <f t="shared" si="12"/>
        <v>6.4011742931903761</v>
      </c>
      <c r="E18" s="13">
        <f t="shared" si="12"/>
        <v>54.131137900617468</v>
      </c>
      <c r="F18" s="13">
        <f t="shared" si="12"/>
        <v>7.8800557880055786</v>
      </c>
      <c r="G18" s="13">
        <f t="shared" si="12"/>
        <v>7.8917388298047477</v>
      </c>
      <c r="H18" s="13">
        <f t="shared" si="12"/>
        <v>27.036226598589838</v>
      </c>
      <c r="I18" s="13">
        <f t="shared" si="12"/>
        <v>13.362784675146623</v>
      </c>
      <c r="J18" s="13">
        <f t="shared" si="12"/>
        <v>86.095414543770261</v>
      </c>
      <c r="K18" s="13">
        <f t="shared" si="12"/>
        <v>22.273123366114778</v>
      </c>
      <c r="L18" s="13">
        <f t="shared" ref="L18:AL18" si="13">IF(ISERROR(IF(L16&lt;0,100*(L16-L15)/L16,100*(L15-L16)/L16)),0,IF(L16&lt;0,100*(L16-L15)/L16,100*(L15-L16)/L16))</f>
        <v>2.7577711833780407</v>
      </c>
      <c r="M18" s="13">
        <f t="shared" si="13"/>
        <v>0.47942469037155411</v>
      </c>
      <c r="N18" s="13">
        <f t="shared" si="13"/>
        <v>-11.829635410859627</v>
      </c>
      <c r="O18" s="13">
        <f t="shared" si="13"/>
        <v>-0.61623972933784432</v>
      </c>
      <c r="P18" s="13">
        <f t="shared" si="13"/>
        <v>7.5890826383623962</v>
      </c>
      <c r="Q18" s="13">
        <f t="shared" si="13"/>
        <v>35.126681263684702</v>
      </c>
      <c r="R18" s="13">
        <f t="shared" si="13"/>
        <v>18.970232049378858</v>
      </c>
      <c r="S18" s="13">
        <f t="shared" si="13"/>
        <v>3.1677018633540373</v>
      </c>
      <c r="T18" s="13">
        <f t="shared" si="13"/>
        <v>1.1632737847943497</v>
      </c>
      <c r="U18" s="13">
        <f t="shared" si="13"/>
        <v>-0.17992664529076607</v>
      </c>
      <c r="V18" s="13">
        <f t="shared" si="13"/>
        <v>14.675008200946623</v>
      </c>
      <c r="W18" s="13">
        <f t="shared" si="13"/>
        <v>-9.8737321465535093</v>
      </c>
      <c r="X18" s="13">
        <f t="shared" si="13"/>
        <v>9.6929295972682539</v>
      </c>
      <c r="Y18" s="13">
        <f t="shared" si="13"/>
        <v>-42.27584575348947</v>
      </c>
      <c r="Z18" s="13">
        <f t="shared" si="13"/>
        <v>3.6502335236118317</v>
      </c>
      <c r="AA18" s="13">
        <f t="shared" si="13"/>
        <v>-11.164274322169058</v>
      </c>
      <c r="AB18" s="13">
        <f t="shared" si="13"/>
        <v>18.032786885245901</v>
      </c>
      <c r="AC18" s="13">
        <f t="shared" si="13"/>
        <v>16.690442225392296</v>
      </c>
      <c r="AD18" s="13">
        <f t="shared" si="13"/>
        <v>4.1734860883797058</v>
      </c>
      <c r="AE18" s="13">
        <f t="shared" si="13"/>
        <v>9.1617933723196874</v>
      </c>
      <c r="AF18" s="13">
        <f t="shared" si="13"/>
        <v>-13.916500994035784</v>
      </c>
      <c r="AG18" s="13">
        <f t="shared" si="13"/>
        <v>8.0334607341169679</v>
      </c>
      <c r="AH18" s="13">
        <f t="shared" si="13"/>
        <v>5.5154655009609597</v>
      </c>
      <c r="AI18" s="13">
        <f t="shared" si="13"/>
        <v>-3.8376853286125248</v>
      </c>
      <c r="AJ18" s="13">
        <f t="shared" si="13"/>
        <v>-1.0086984930779597</v>
      </c>
      <c r="AK18" s="13">
        <f t="shared" si="13"/>
        <v>6.3829299596626328</v>
      </c>
      <c r="AL18" s="13">
        <f t="shared" si="13"/>
        <v>3.698539509427532</v>
      </c>
      <c r="AM18" s="13">
        <f t="shared" ref="AM18:BF18" si="14">IF(ISERROR(IF(AM16&lt;0,100*(AM16-AM15)/AM16,100*(AM15-AM16)/AM16)),0,IF(AM16&lt;0,100*(AM16-AM15)/AM16,100*(AM15-AM16)/AM16))</f>
        <v>2.2488032508169247</v>
      </c>
      <c r="AN18" s="13">
        <f t="shared" si="14"/>
        <v>6.9446458085655465</v>
      </c>
      <c r="AO18" s="13">
        <f t="shared" si="14"/>
        <v>6.3980493105664555</v>
      </c>
      <c r="AP18" s="13">
        <f t="shared" si="14"/>
        <v>-159.33333333333334</v>
      </c>
      <c r="AQ18" s="13">
        <f t="shared" si="14"/>
        <v>9.4675810989738505</v>
      </c>
      <c r="AR18" s="13">
        <f t="shared" si="14"/>
        <v>4.7951964160606266</v>
      </c>
      <c r="AS18" s="13">
        <f t="shared" si="14"/>
        <v>3.2706619663141403</v>
      </c>
      <c r="AT18" s="13">
        <f t="shared" si="14"/>
        <v>0</v>
      </c>
      <c r="AU18" s="13">
        <f t="shared" si="14"/>
        <v>0</v>
      </c>
      <c r="AV18" s="13">
        <f t="shared" si="14"/>
        <v>-11.521779540244129</v>
      </c>
      <c r="AW18" s="13">
        <f t="shared" si="14"/>
        <v>0</v>
      </c>
      <c r="AX18" s="13">
        <f t="shared" si="14"/>
        <v>-71.637540453074436</v>
      </c>
      <c r="AY18" s="13">
        <f t="shared" si="14"/>
        <v>18.033044846577496</v>
      </c>
      <c r="AZ18" s="13">
        <f t="shared" si="14"/>
        <v>-2282</v>
      </c>
      <c r="BA18" s="13">
        <f t="shared" si="14"/>
        <v>7.4061461240625714</v>
      </c>
      <c r="BB18" s="13">
        <f t="shared" si="14"/>
        <v>6.4231193893716094</v>
      </c>
      <c r="BC18" s="13">
        <f t="shared" si="14"/>
        <v>4.8320828322171412</v>
      </c>
      <c r="BD18" s="13">
        <f t="shared" si="14"/>
        <v>7.4755679654778522</v>
      </c>
      <c r="BE18" s="13">
        <f t="shared" si="14"/>
        <v>-2.9284155861393861</v>
      </c>
      <c r="BF18" s="13">
        <f t="shared" si="14"/>
        <v>4.1045938547916245</v>
      </c>
      <c r="BG18" s="13">
        <f>IF(ISERROR(IF(BG16&lt;0,100*(BG16-BG15)/BG16,100*(BG15-BG16)/BG16)),0,IF(BG16&lt;0,100*(BG16-BG15)/BG16,100*(BG15-BG16)/BG16))</f>
        <v>13.57678197229896</v>
      </c>
      <c r="BH18" s="13"/>
      <c r="BI18" s="13"/>
    </row>
    <row r="21" spans="1:61" x14ac:dyDescent="0.3">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row>
    <row r="23" spans="1:61" x14ac:dyDescent="0.3">
      <c r="B23" s="2"/>
      <c r="S23"/>
      <c r="T23"/>
      <c r="U23" s="16"/>
      <c r="V23" s="16"/>
      <c r="W23"/>
      <c r="X23"/>
      <c r="Y23"/>
      <c r="Z23"/>
      <c r="AA23"/>
      <c r="AB23"/>
      <c r="AC23" s="16"/>
      <c r="AD23"/>
      <c r="AE23"/>
      <c r="AF23"/>
      <c r="AG23"/>
      <c r="AH23"/>
      <c r="AL23" s="17"/>
      <c r="AM23" s="17"/>
      <c r="AN23" s="17"/>
    </row>
  </sheetData>
  <phoneticPr fontId="9"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5"/>
  <sheetViews>
    <sheetView workbookViewId="0"/>
  </sheetViews>
  <sheetFormatPr defaultColWidth="9.33203125" defaultRowHeight="15" x14ac:dyDescent="0.25"/>
  <cols>
    <col min="1" max="1" width="24.33203125" style="3" customWidth="1"/>
    <col min="2" max="18" width="20.5546875" style="3" customWidth="1"/>
    <col min="19" max="19" width="20.5546875" style="8" customWidth="1"/>
    <col min="20" max="57" width="20.5546875" style="3" customWidth="1"/>
    <col min="58" max="59" width="20.6640625" style="3" customWidth="1"/>
    <col min="60" max="16384" width="9.33203125" style="3"/>
  </cols>
  <sheetData>
    <row r="1" spans="1:59" ht="21" customHeight="1" x14ac:dyDescent="0.3">
      <c r="A1" s="10" t="s">
        <v>203</v>
      </c>
      <c r="S1" s="63"/>
    </row>
    <row r="2" spans="1:59" x14ac:dyDescent="0.25">
      <c r="A2" s="19" t="s">
        <v>70</v>
      </c>
      <c r="S2" s="63"/>
    </row>
    <row r="3" spans="1:59" x14ac:dyDescent="0.25">
      <c r="A3" s="3" t="s">
        <v>71</v>
      </c>
      <c r="S3" s="63"/>
    </row>
    <row r="4" spans="1:59" x14ac:dyDescent="0.25">
      <c r="A4" s="19" t="s">
        <v>204</v>
      </c>
      <c r="S4" s="63"/>
    </row>
    <row r="5" spans="1:59" s="14" customFormat="1" ht="83.4" customHeight="1" x14ac:dyDescent="0.3">
      <c r="A5" s="20" t="s">
        <v>73</v>
      </c>
      <c r="B5" s="20" t="s">
        <v>205</v>
      </c>
      <c r="C5" s="20" t="s">
        <v>206</v>
      </c>
      <c r="D5" s="20" t="s">
        <v>207</v>
      </c>
      <c r="E5" s="20" t="s">
        <v>208</v>
      </c>
      <c r="F5" s="20" t="s">
        <v>209</v>
      </c>
      <c r="G5" s="20" t="s">
        <v>210</v>
      </c>
      <c r="H5" s="20" t="s">
        <v>211</v>
      </c>
      <c r="I5" s="20" t="s">
        <v>212</v>
      </c>
      <c r="J5" s="20" t="s">
        <v>213</v>
      </c>
      <c r="K5" s="20" t="s">
        <v>214</v>
      </c>
      <c r="L5" s="14" t="s">
        <v>215</v>
      </c>
      <c r="M5" s="14" t="s">
        <v>216</v>
      </c>
      <c r="N5" s="14" t="s">
        <v>217</v>
      </c>
      <c r="O5" s="14" t="s">
        <v>218</v>
      </c>
      <c r="P5" s="14" t="s">
        <v>219</v>
      </c>
      <c r="Q5" s="14" t="s">
        <v>220</v>
      </c>
      <c r="R5" s="14" t="s">
        <v>221</v>
      </c>
      <c r="S5" s="64" t="s">
        <v>222</v>
      </c>
      <c r="T5" s="14" t="s">
        <v>223</v>
      </c>
      <c r="U5" s="14" t="s">
        <v>224</v>
      </c>
      <c r="V5" s="14" t="s">
        <v>225</v>
      </c>
      <c r="W5" s="14" t="s">
        <v>226</v>
      </c>
      <c r="X5" s="14" t="s">
        <v>227</v>
      </c>
      <c r="Y5" s="14" t="s">
        <v>228</v>
      </c>
      <c r="Z5" s="14" t="s">
        <v>229</v>
      </c>
      <c r="AA5" s="14" t="s">
        <v>230</v>
      </c>
      <c r="AB5" s="14" t="s">
        <v>231</v>
      </c>
      <c r="AC5" s="14" t="s">
        <v>232</v>
      </c>
      <c r="AD5" s="14" t="s">
        <v>233</v>
      </c>
      <c r="AE5" s="14" t="s">
        <v>234</v>
      </c>
      <c r="AF5" s="14" t="s">
        <v>235</v>
      </c>
      <c r="AG5" s="14" t="s">
        <v>236</v>
      </c>
      <c r="AH5" s="14" t="s">
        <v>237</v>
      </c>
      <c r="AI5" s="14" t="s">
        <v>238</v>
      </c>
      <c r="AJ5" s="14" t="s">
        <v>239</v>
      </c>
      <c r="AK5" s="14" t="s">
        <v>240</v>
      </c>
      <c r="AL5" s="14" t="s">
        <v>241</v>
      </c>
      <c r="AM5" s="14" t="s">
        <v>242</v>
      </c>
      <c r="AN5" s="14" t="s">
        <v>243</v>
      </c>
      <c r="AO5" s="14" t="s">
        <v>244</v>
      </c>
      <c r="AP5" s="14" t="s">
        <v>245</v>
      </c>
      <c r="AQ5" s="14" t="s">
        <v>246</v>
      </c>
      <c r="AR5" s="14" t="s">
        <v>247</v>
      </c>
      <c r="AS5" s="14" t="s">
        <v>248</v>
      </c>
      <c r="AT5" s="14" t="s">
        <v>249</v>
      </c>
      <c r="AU5" s="14" t="s">
        <v>250</v>
      </c>
      <c r="AV5" s="14" t="s">
        <v>251</v>
      </c>
      <c r="AW5" s="14" t="s">
        <v>252</v>
      </c>
      <c r="AX5" s="14" t="s">
        <v>253</v>
      </c>
      <c r="AY5" s="14" t="s">
        <v>254</v>
      </c>
      <c r="AZ5" s="14" t="s">
        <v>255</v>
      </c>
      <c r="BA5" s="14" t="s">
        <v>256</v>
      </c>
      <c r="BB5" s="14" t="s">
        <v>257</v>
      </c>
      <c r="BC5" s="14" t="s">
        <v>258</v>
      </c>
      <c r="BD5" s="14" t="s">
        <v>259</v>
      </c>
      <c r="BE5" s="14" t="s">
        <v>260</v>
      </c>
      <c r="BF5" s="14" t="s">
        <v>261</v>
      </c>
      <c r="BG5" s="14" t="s">
        <v>262</v>
      </c>
    </row>
    <row r="6" spans="1:59" s="6" customFormat="1" ht="15.6" x14ac:dyDescent="0.3">
      <c r="A6" s="4" t="s">
        <v>132</v>
      </c>
      <c r="B6" s="9" t="s">
        <v>133</v>
      </c>
      <c r="C6" s="9" t="s">
        <v>134</v>
      </c>
      <c r="D6" s="9" t="s">
        <v>135</v>
      </c>
      <c r="E6" s="9" t="s">
        <v>136</v>
      </c>
      <c r="F6" s="9" t="s">
        <v>137</v>
      </c>
      <c r="G6" s="9" t="s">
        <v>138</v>
      </c>
      <c r="H6" s="9" t="s">
        <v>139</v>
      </c>
      <c r="I6" s="9" t="s">
        <v>140</v>
      </c>
      <c r="J6" s="9" t="s">
        <v>141</v>
      </c>
      <c r="K6" s="9" t="s">
        <v>142</v>
      </c>
      <c r="L6" s="9" t="s">
        <v>143</v>
      </c>
      <c r="M6" s="9" t="s">
        <v>144</v>
      </c>
      <c r="N6" s="9" t="s">
        <v>145</v>
      </c>
      <c r="O6" s="9" t="s">
        <v>146</v>
      </c>
      <c r="P6" s="9" t="s">
        <v>147</v>
      </c>
      <c r="Q6" s="9" t="s">
        <v>148</v>
      </c>
      <c r="R6" s="9" t="s">
        <v>149</v>
      </c>
      <c r="S6" s="9" t="s">
        <v>150</v>
      </c>
      <c r="T6" s="9" t="s">
        <v>151</v>
      </c>
      <c r="U6" s="9" t="s">
        <v>152</v>
      </c>
      <c r="V6" s="9" t="s">
        <v>153</v>
      </c>
      <c r="W6" s="9" t="s">
        <v>154</v>
      </c>
      <c r="X6" s="9" t="s">
        <v>155</v>
      </c>
      <c r="Y6" s="9" t="s">
        <v>156</v>
      </c>
      <c r="Z6" s="9" t="s">
        <v>157</v>
      </c>
      <c r="AA6" s="9" t="s">
        <v>158</v>
      </c>
      <c r="AB6" s="9" t="s">
        <v>159</v>
      </c>
      <c r="AC6" s="9" t="s">
        <v>160</v>
      </c>
      <c r="AD6" s="9" t="s">
        <v>161</v>
      </c>
      <c r="AE6" s="9" t="s">
        <v>162</v>
      </c>
      <c r="AF6" s="9" t="s">
        <v>163</v>
      </c>
      <c r="AG6" s="9" t="s">
        <v>164</v>
      </c>
      <c r="AH6" s="9" t="s">
        <v>165</v>
      </c>
      <c r="AI6" s="9" t="s">
        <v>166</v>
      </c>
      <c r="AJ6" s="9" t="s">
        <v>167</v>
      </c>
      <c r="AK6" s="9" t="s">
        <v>168</v>
      </c>
      <c r="AL6" s="9" t="s">
        <v>169</v>
      </c>
      <c r="AM6" s="9" t="s">
        <v>170</v>
      </c>
      <c r="AN6" s="9" t="s">
        <v>171</v>
      </c>
      <c r="AO6" s="9" t="s">
        <v>172</v>
      </c>
      <c r="AP6" s="9" t="s">
        <v>173</v>
      </c>
      <c r="AQ6" s="9" t="s">
        <v>174</v>
      </c>
      <c r="AR6" s="9" t="s">
        <v>175</v>
      </c>
      <c r="AS6" s="9" t="s">
        <v>176</v>
      </c>
      <c r="AT6" s="9" t="s">
        <v>177</v>
      </c>
      <c r="AU6" s="9" t="s">
        <v>178</v>
      </c>
      <c r="AV6" s="9" t="s">
        <v>179</v>
      </c>
      <c r="AW6" s="9" t="s">
        <v>180</v>
      </c>
      <c r="AX6" s="9" t="s">
        <v>181</v>
      </c>
      <c r="AY6" s="9" t="s">
        <v>182</v>
      </c>
      <c r="AZ6" s="9" t="s">
        <v>183</v>
      </c>
      <c r="BA6" s="9" t="s">
        <v>184</v>
      </c>
      <c r="BB6" s="9" t="s">
        <v>185</v>
      </c>
      <c r="BC6" s="9" t="s">
        <v>186</v>
      </c>
      <c r="BD6" s="9" t="s">
        <v>187</v>
      </c>
      <c r="BE6" s="9" t="s">
        <v>188</v>
      </c>
      <c r="BF6" s="9" t="s">
        <v>189</v>
      </c>
      <c r="BG6" s="9" t="s">
        <v>190</v>
      </c>
    </row>
    <row r="7" spans="1:59" s="6" customFormat="1" ht="15.6" x14ac:dyDescent="0.3">
      <c r="A7" s="3" t="s">
        <v>263</v>
      </c>
      <c r="B7" s="3">
        <v>2852</v>
      </c>
      <c r="C7" s="3">
        <v>261</v>
      </c>
      <c r="D7" s="3">
        <v>3113</v>
      </c>
      <c r="E7" s="3">
        <v>-216</v>
      </c>
      <c r="F7" s="3">
        <v>18</v>
      </c>
      <c r="G7" s="3">
        <v>2915</v>
      </c>
      <c r="H7" s="3">
        <v>-7</v>
      </c>
      <c r="I7" s="3">
        <v>2908</v>
      </c>
      <c r="J7" s="3">
        <v>0</v>
      </c>
      <c r="K7" s="3">
        <v>2908</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940</v>
      </c>
      <c r="AL7" s="3">
        <v>21845</v>
      </c>
      <c r="AM7" s="3">
        <v>1703</v>
      </c>
      <c r="AN7" s="3">
        <v>3687</v>
      </c>
      <c r="AO7" s="3">
        <v>3675</v>
      </c>
      <c r="AP7" s="3">
        <v>308</v>
      </c>
      <c r="AQ7" s="3">
        <v>3748</v>
      </c>
      <c r="AR7" s="3">
        <v>3279</v>
      </c>
      <c r="AS7" s="3">
        <v>597</v>
      </c>
      <c r="AT7" s="3">
        <v>0</v>
      </c>
      <c r="AU7" s="3">
        <v>0</v>
      </c>
      <c r="AV7" s="3">
        <v>258</v>
      </c>
      <c r="AW7" s="3">
        <v>332</v>
      </c>
      <c r="AX7" s="3">
        <v>0</v>
      </c>
      <c r="AY7" s="3">
        <v>81</v>
      </c>
      <c r="AZ7" s="3">
        <v>0</v>
      </c>
      <c r="BA7" s="3">
        <v>4857</v>
      </c>
      <c r="BB7" s="3">
        <v>762</v>
      </c>
      <c r="BC7" s="3">
        <v>23287</v>
      </c>
      <c r="BD7" s="3">
        <v>910</v>
      </c>
      <c r="BE7" s="3">
        <v>500</v>
      </c>
      <c r="BF7" s="3">
        <v>24697</v>
      </c>
      <c r="BG7" s="3">
        <v>-1598</v>
      </c>
    </row>
    <row r="8" spans="1:59" s="6" customFormat="1" ht="15.6" x14ac:dyDescent="0.3">
      <c r="A8" s="3" t="s">
        <v>264</v>
      </c>
      <c r="B8" s="3">
        <v>2894</v>
      </c>
      <c r="C8" s="3">
        <v>261</v>
      </c>
      <c r="D8" s="3">
        <v>3155</v>
      </c>
      <c r="E8" s="3">
        <v>-216</v>
      </c>
      <c r="F8" s="3">
        <v>18</v>
      </c>
      <c r="G8" s="3">
        <v>2957</v>
      </c>
      <c r="H8" s="3">
        <v>-6</v>
      </c>
      <c r="I8" s="3">
        <v>2951</v>
      </c>
      <c r="J8" s="3">
        <v>0</v>
      </c>
      <c r="K8" s="3">
        <v>2951</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941</v>
      </c>
      <c r="AL8" s="3">
        <v>21988</v>
      </c>
      <c r="AM8" s="3">
        <v>1888</v>
      </c>
      <c r="AN8" s="3">
        <v>3687</v>
      </c>
      <c r="AO8" s="3">
        <v>3675</v>
      </c>
      <c r="AP8" s="3">
        <v>308</v>
      </c>
      <c r="AQ8" s="3">
        <v>3748</v>
      </c>
      <c r="AR8" s="3">
        <v>3233</v>
      </c>
      <c r="AS8" s="3">
        <v>643</v>
      </c>
      <c r="AT8" s="3">
        <v>0</v>
      </c>
      <c r="AU8" s="3">
        <v>0</v>
      </c>
      <c r="AV8" s="3">
        <v>258</v>
      </c>
      <c r="AW8" s="3">
        <v>332</v>
      </c>
      <c r="AX8" s="3">
        <v>0</v>
      </c>
      <c r="AY8" s="3">
        <v>81</v>
      </c>
      <c r="AZ8" s="3">
        <v>0</v>
      </c>
      <c r="BA8" s="3">
        <v>4857</v>
      </c>
      <c r="BB8" s="3">
        <v>762</v>
      </c>
      <c r="BC8" s="3">
        <v>23472</v>
      </c>
      <c r="BD8" s="3">
        <v>910</v>
      </c>
      <c r="BE8" s="3">
        <v>500</v>
      </c>
      <c r="BF8" s="3">
        <v>24882</v>
      </c>
      <c r="BG8" s="3">
        <v>5655</v>
      </c>
    </row>
    <row r="9" spans="1:59" s="6" customFormat="1" ht="15.6" x14ac:dyDescent="0.3">
      <c r="A9" s="3" t="s">
        <v>265</v>
      </c>
      <c r="B9" s="3">
        <v>4910</v>
      </c>
      <c r="C9" s="3">
        <v>255</v>
      </c>
      <c r="D9" s="3">
        <v>5165</v>
      </c>
      <c r="E9" s="3">
        <v>-217</v>
      </c>
      <c r="F9" s="3">
        <v>18</v>
      </c>
      <c r="G9" s="3">
        <v>4966</v>
      </c>
      <c r="H9" s="3">
        <v>-7</v>
      </c>
      <c r="I9" s="3">
        <v>4959</v>
      </c>
      <c r="J9" s="3">
        <v>0</v>
      </c>
      <c r="K9" s="3">
        <v>4959</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947</v>
      </c>
      <c r="AL9" s="3">
        <v>21818</v>
      </c>
      <c r="AM9" s="3">
        <v>3721</v>
      </c>
      <c r="AN9" s="3">
        <v>3684</v>
      </c>
      <c r="AO9" s="3">
        <v>3675</v>
      </c>
      <c r="AP9" s="3">
        <v>304</v>
      </c>
      <c r="AQ9" s="3">
        <v>3748</v>
      </c>
      <c r="AR9" s="3">
        <v>3205</v>
      </c>
      <c r="AS9" s="3">
        <v>669</v>
      </c>
      <c r="AT9" s="3">
        <v>0</v>
      </c>
      <c r="AU9" s="3">
        <v>0</v>
      </c>
      <c r="AV9" s="3">
        <v>260</v>
      </c>
      <c r="AW9" s="3">
        <v>330</v>
      </c>
      <c r="AX9" s="3">
        <v>0</v>
      </c>
      <c r="AY9" s="3">
        <v>84</v>
      </c>
      <c r="AZ9" s="3">
        <v>-1</v>
      </c>
      <c r="BA9" s="3">
        <v>4858</v>
      </c>
      <c r="BB9" s="3">
        <v>767</v>
      </c>
      <c r="BC9" s="3">
        <v>25304</v>
      </c>
      <c r="BD9" s="3">
        <v>908</v>
      </c>
      <c r="BE9" s="3">
        <v>516</v>
      </c>
      <c r="BF9" s="3">
        <v>26728</v>
      </c>
      <c r="BG9" s="3">
        <v>4900</v>
      </c>
    </row>
    <row r="10" spans="1:59" s="6" customFormat="1" ht="15.6" x14ac:dyDescent="0.3">
      <c r="A10" s="3" t="s">
        <v>266</v>
      </c>
      <c r="B10" s="3">
        <v>-71</v>
      </c>
      <c r="C10" s="3">
        <v>386</v>
      </c>
      <c r="D10" s="3">
        <v>315</v>
      </c>
      <c r="E10" s="3">
        <v>209</v>
      </c>
      <c r="F10" s="3">
        <v>18</v>
      </c>
      <c r="G10" s="3">
        <v>542</v>
      </c>
      <c r="H10" s="3">
        <v>-7</v>
      </c>
      <c r="I10" s="3">
        <v>535</v>
      </c>
      <c r="J10" s="3">
        <v>0</v>
      </c>
      <c r="K10" s="3">
        <v>535</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1041</v>
      </c>
      <c r="AL10" s="3">
        <v>25892</v>
      </c>
      <c r="AM10" s="3">
        <v>2237</v>
      </c>
      <c r="AN10" s="3">
        <v>3746</v>
      </c>
      <c r="AO10" s="3">
        <v>3739</v>
      </c>
      <c r="AP10" s="3">
        <v>319</v>
      </c>
      <c r="AQ10" s="3">
        <v>3878</v>
      </c>
      <c r="AR10" s="3">
        <v>3097</v>
      </c>
      <c r="AS10" s="3">
        <v>682</v>
      </c>
      <c r="AT10" s="3">
        <v>0</v>
      </c>
      <c r="AU10" s="3">
        <v>0</v>
      </c>
      <c r="AV10" s="3">
        <v>367</v>
      </c>
      <c r="AW10" s="3">
        <v>394</v>
      </c>
      <c r="AX10" s="3">
        <v>0</v>
      </c>
      <c r="AY10" s="3">
        <v>79</v>
      </c>
      <c r="AZ10" s="3">
        <v>0</v>
      </c>
      <c r="BA10" s="3">
        <v>4759</v>
      </c>
      <c r="BB10" s="3">
        <v>887</v>
      </c>
      <c r="BC10" s="3">
        <v>24184</v>
      </c>
      <c r="BD10" s="3">
        <v>919</v>
      </c>
      <c r="BE10" s="3">
        <v>718</v>
      </c>
      <c r="BF10" s="3">
        <v>25821</v>
      </c>
      <c r="BG10" s="3">
        <v>-3556</v>
      </c>
    </row>
    <row r="11" spans="1:59" s="6" customFormat="1" ht="15.6" x14ac:dyDescent="0.3">
      <c r="A11" s="3" t="s">
        <v>267</v>
      </c>
      <c r="B11" s="3">
        <v>2224</v>
      </c>
      <c r="C11" s="3">
        <v>386</v>
      </c>
      <c r="D11" s="3">
        <v>2610</v>
      </c>
      <c r="E11" s="3">
        <v>209</v>
      </c>
      <c r="F11" s="3">
        <v>18</v>
      </c>
      <c r="G11" s="3">
        <v>2837</v>
      </c>
      <c r="H11" s="3">
        <v>-7</v>
      </c>
      <c r="I11" s="3">
        <v>2830</v>
      </c>
      <c r="J11" s="3">
        <v>0</v>
      </c>
      <c r="K11" s="3">
        <v>2830</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1042</v>
      </c>
      <c r="AL11" s="3">
        <v>23730</v>
      </c>
      <c r="AM11" s="3">
        <v>2370</v>
      </c>
      <c r="AN11" s="3">
        <v>3746</v>
      </c>
      <c r="AO11" s="3">
        <v>3739</v>
      </c>
      <c r="AP11" s="3">
        <v>319</v>
      </c>
      <c r="AQ11" s="3">
        <v>3878</v>
      </c>
      <c r="AR11" s="3">
        <v>3101</v>
      </c>
      <c r="AS11" s="3">
        <v>678</v>
      </c>
      <c r="AT11" s="3">
        <v>0</v>
      </c>
      <c r="AU11" s="3">
        <v>0</v>
      </c>
      <c r="AV11" s="3">
        <v>367</v>
      </c>
      <c r="AW11" s="3">
        <v>394</v>
      </c>
      <c r="AX11" s="3">
        <v>0</v>
      </c>
      <c r="AY11" s="3">
        <v>79</v>
      </c>
      <c r="AZ11" s="3">
        <v>0</v>
      </c>
      <c r="BA11" s="3">
        <v>4759</v>
      </c>
      <c r="BB11" s="3">
        <v>887</v>
      </c>
      <c r="BC11" s="3">
        <v>24317</v>
      </c>
      <c r="BD11" s="3">
        <v>919</v>
      </c>
      <c r="BE11" s="3">
        <v>718</v>
      </c>
      <c r="BF11" s="3">
        <v>25954</v>
      </c>
      <c r="BG11" s="3">
        <v>2403</v>
      </c>
    </row>
    <row r="12" spans="1:59" s="6" customFormat="1" ht="15.6" x14ac:dyDescent="0.3">
      <c r="A12" s="3" t="s">
        <v>268</v>
      </c>
      <c r="B12" s="3">
        <v>2037</v>
      </c>
      <c r="C12" s="3">
        <v>385</v>
      </c>
      <c r="D12" s="3">
        <v>2422</v>
      </c>
      <c r="E12" s="3">
        <v>204</v>
      </c>
      <c r="F12" s="3">
        <v>18</v>
      </c>
      <c r="G12" s="3">
        <v>2644</v>
      </c>
      <c r="H12" s="3">
        <v>-7</v>
      </c>
      <c r="I12" s="3">
        <v>2637</v>
      </c>
      <c r="J12" s="3">
        <v>0</v>
      </c>
      <c r="K12" s="3">
        <v>2637</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1049</v>
      </c>
      <c r="AL12" s="3">
        <v>24199</v>
      </c>
      <c r="AM12" s="3">
        <v>2634</v>
      </c>
      <c r="AN12" s="3">
        <v>3745</v>
      </c>
      <c r="AO12" s="3">
        <v>3742</v>
      </c>
      <c r="AP12" s="3">
        <v>325</v>
      </c>
      <c r="AQ12" s="3">
        <v>3875</v>
      </c>
      <c r="AR12" s="3">
        <v>3102</v>
      </c>
      <c r="AS12" s="3">
        <v>682</v>
      </c>
      <c r="AT12" s="3">
        <v>0</v>
      </c>
      <c r="AU12" s="3">
        <v>0</v>
      </c>
      <c r="AV12" s="3">
        <v>366</v>
      </c>
      <c r="AW12" s="3">
        <v>394</v>
      </c>
      <c r="AX12" s="3">
        <v>0</v>
      </c>
      <c r="AY12" s="3">
        <v>78</v>
      </c>
      <c r="AZ12" s="3">
        <v>-1</v>
      </c>
      <c r="BA12" s="3">
        <v>4759</v>
      </c>
      <c r="BB12" s="3">
        <v>891</v>
      </c>
      <c r="BC12" s="3">
        <v>24592</v>
      </c>
      <c r="BD12" s="3">
        <v>919</v>
      </c>
      <c r="BE12" s="3">
        <v>725</v>
      </c>
      <c r="BF12" s="3">
        <v>26236</v>
      </c>
      <c r="BG12" s="3">
        <v>2833</v>
      </c>
    </row>
    <row r="13" spans="1:59" s="6" customFormat="1" ht="15.6" x14ac:dyDescent="0.3">
      <c r="A13" s="3" t="s">
        <v>269</v>
      </c>
      <c r="B13" s="3">
        <v>-1620</v>
      </c>
      <c r="C13" s="3">
        <v>102</v>
      </c>
      <c r="D13" s="3">
        <v>-1518</v>
      </c>
      <c r="E13" s="3">
        <v>-90</v>
      </c>
      <c r="F13" s="3">
        <v>18</v>
      </c>
      <c r="G13" s="3">
        <v>-1590</v>
      </c>
      <c r="H13" s="3">
        <v>-7</v>
      </c>
      <c r="I13" s="3">
        <v>-1597</v>
      </c>
      <c r="J13" s="3">
        <v>0</v>
      </c>
      <c r="K13" s="3">
        <v>-1597</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959</v>
      </c>
      <c r="AL13" s="3">
        <v>26937</v>
      </c>
      <c r="AM13" s="3">
        <v>1458</v>
      </c>
      <c r="AN13" s="3">
        <v>3855</v>
      </c>
      <c r="AO13" s="3">
        <v>3794</v>
      </c>
      <c r="AP13" s="3">
        <v>190</v>
      </c>
      <c r="AQ13" s="3">
        <v>3825</v>
      </c>
      <c r="AR13" s="3">
        <v>3494</v>
      </c>
      <c r="AS13" s="3">
        <v>708</v>
      </c>
      <c r="AT13" s="3">
        <v>0</v>
      </c>
      <c r="AU13" s="3">
        <v>0</v>
      </c>
      <c r="AV13" s="3">
        <v>228</v>
      </c>
      <c r="AW13" s="3">
        <v>161</v>
      </c>
      <c r="AX13" s="3">
        <v>0</v>
      </c>
      <c r="AY13" s="3">
        <v>97</v>
      </c>
      <c r="AZ13" s="3">
        <v>0</v>
      </c>
      <c r="BA13" s="3">
        <v>4954</v>
      </c>
      <c r="BB13" s="3">
        <v>820</v>
      </c>
      <c r="BC13" s="3">
        <v>23584</v>
      </c>
      <c r="BD13" s="3">
        <v>929</v>
      </c>
      <c r="BE13" s="3">
        <v>804</v>
      </c>
      <c r="BF13" s="3">
        <v>25317</v>
      </c>
      <c r="BG13" s="3">
        <v>-5034</v>
      </c>
    </row>
    <row r="14" spans="1:59" s="6" customFormat="1" ht="15.6" x14ac:dyDescent="0.3">
      <c r="A14" s="3" t="s">
        <v>270</v>
      </c>
      <c r="B14" s="3">
        <v>-1718</v>
      </c>
      <c r="C14" s="3">
        <v>102</v>
      </c>
      <c r="D14" s="3">
        <v>-1616</v>
      </c>
      <c r="E14" s="3">
        <v>-90</v>
      </c>
      <c r="F14" s="3">
        <v>18</v>
      </c>
      <c r="G14" s="3">
        <v>-1688</v>
      </c>
      <c r="H14" s="3">
        <v>-6</v>
      </c>
      <c r="I14" s="3">
        <v>-1694</v>
      </c>
      <c r="J14" s="3">
        <v>0</v>
      </c>
      <c r="K14" s="3">
        <v>-1694</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960</v>
      </c>
      <c r="AL14" s="3">
        <v>27730</v>
      </c>
      <c r="AM14" s="3">
        <v>2153</v>
      </c>
      <c r="AN14" s="3">
        <v>3855</v>
      </c>
      <c r="AO14" s="3">
        <v>3794</v>
      </c>
      <c r="AP14" s="3">
        <v>190</v>
      </c>
      <c r="AQ14" s="3">
        <v>3825</v>
      </c>
      <c r="AR14" s="3">
        <v>3479</v>
      </c>
      <c r="AS14" s="3">
        <v>723</v>
      </c>
      <c r="AT14" s="3">
        <v>0</v>
      </c>
      <c r="AU14" s="3">
        <v>0</v>
      </c>
      <c r="AV14" s="3">
        <v>228</v>
      </c>
      <c r="AW14" s="3">
        <v>161</v>
      </c>
      <c r="AX14" s="3">
        <v>0</v>
      </c>
      <c r="AY14" s="3">
        <v>97</v>
      </c>
      <c r="AZ14" s="3">
        <v>0</v>
      </c>
      <c r="BA14" s="3">
        <v>4954</v>
      </c>
      <c r="BB14" s="3">
        <v>820</v>
      </c>
      <c r="BC14" s="3">
        <v>24279</v>
      </c>
      <c r="BD14" s="3">
        <v>929</v>
      </c>
      <c r="BE14" s="3">
        <v>804</v>
      </c>
      <c r="BF14" s="3">
        <v>26012</v>
      </c>
      <c r="BG14" s="3">
        <v>3582</v>
      </c>
    </row>
    <row r="15" spans="1:59" s="6" customFormat="1" ht="15.6" x14ac:dyDescent="0.3">
      <c r="A15" s="3" t="s">
        <v>271</v>
      </c>
      <c r="B15" s="3">
        <v>977</v>
      </c>
      <c r="C15" s="3">
        <v>98</v>
      </c>
      <c r="D15" s="3">
        <v>1075</v>
      </c>
      <c r="E15" s="3">
        <v>-93</v>
      </c>
      <c r="F15" s="3">
        <v>18</v>
      </c>
      <c r="G15" s="3">
        <v>1000</v>
      </c>
      <c r="H15" s="3">
        <v>-7</v>
      </c>
      <c r="I15" s="3">
        <v>993</v>
      </c>
      <c r="J15" s="3">
        <v>0</v>
      </c>
      <c r="K15" s="3">
        <v>993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959</v>
      </c>
      <c r="AL15" s="3">
        <v>27072</v>
      </c>
      <c r="AM15" s="3">
        <v>4183</v>
      </c>
      <c r="AN15" s="3">
        <v>3855</v>
      </c>
      <c r="AO15" s="3">
        <v>3800</v>
      </c>
      <c r="AP15" s="3">
        <v>193</v>
      </c>
      <c r="AQ15" s="3">
        <v>3824</v>
      </c>
      <c r="AR15" s="3">
        <v>3470</v>
      </c>
      <c r="AS15" s="3">
        <v>727</v>
      </c>
      <c r="AT15" s="3">
        <v>0</v>
      </c>
      <c r="AU15" s="3">
        <v>0</v>
      </c>
      <c r="AV15" s="3">
        <v>230</v>
      </c>
      <c r="AW15" s="3">
        <v>162</v>
      </c>
      <c r="AX15" s="3">
        <v>0</v>
      </c>
      <c r="AY15" s="3">
        <v>100</v>
      </c>
      <c r="AZ15" s="3">
        <v>0</v>
      </c>
      <c r="BA15" s="3">
        <v>4954</v>
      </c>
      <c r="BB15" s="3">
        <v>817</v>
      </c>
      <c r="BC15" s="3">
        <v>26315</v>
      </c>
      <c r="BD15" s="3">
        <v>927</v>
      </c>
      <c r="BE15" s="3">
        <v>807</v>
      </c>
      <c r="BF15" s="3">
        <v>28049</v>
      </c>
      <c r="BG15" s="3">
        <v>323</v>
      </c>
    </row>
    <row r="16" spans="1:59" x14ac:dyDescent="0.25">
      <c r="A16" s="3" t="s">
        <v>272</v>
      </c>
      <c r="B16" s="3">
        <v>-9103</v>
      </c>
      <c r="C16" s="3">
        <v>1285</v>
      </c>
      <c r="D16" s="3">
        <v>-7818</v>
      </c>
      <c r="E16" s="3">
        <v>290</v>
      </c>
      <c r="F16" s="3">
        <v>16</v>
      </c>
      <c r="G16" s="3">
        <v>-7512</v>
      </c>
      <c r="H16" s="3">
        <v>-7</v>
      </c>
      <c r="I16" s="3">
        <v>-7519</v>
      </c>
      <c r="J16" s="3">
        <v>0</v>
      </c>
      <c r="K16" s="3">
        <v>-7519</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1057</v>
      </c>
      <c r="AL16" s="3">
        <v>35836</v>
      </c>
      <c r="AM16" s="3">
        <v>2550</v>
      </c>
      <c r="AN16" s="3">
        <v>3709</v>
      </c>
      <c r="AO16" s="3">
        <v>3643</v>
      </c>
      <c r="AP16" s="3">
        <v>114</v>
      </c>
      <c r="AQ16" s="3">
        <v>3802</v>
      </c>
      <c r="AR16" s="3">
        <v>3478</v>
      </c>
      <c r="AS16" s="3">
        <v>792</v>
      </c>
      <c r="AT16" s="3">
        <v>0</v>
      </c>
      <c r="AU16" s="3">
        <v>0</v>
      </c>
      <c r="AV16" s="3">
        <v>376</v>
      </c>
      <c r="AW16" s="3">
        <v>553</v>
      </c>
      <c r="AX16" s="3">
        <v>0</v>
      </c>
      <c r="AY16" s="3">
        <v>196</v>
      </c>
      <c r="AZ16" s="3">
        <v>0</v>
      </c>
      <c r="BA16" s="3">
        <v>4202</v>
      </c>
      <c r="BB16" s="3">
        <v>948</v>
      </c>
      <c r="BC16" s="3">
        <v>24363</v>
      </c>
      <c r="BD16" s="3">
        <v>998</v>
      </c>
      <c r="BE16" s="3">
        <v>1372</v>
      </c>
      <c r="BF16" s="3">
        <v>26733</v>
      </c>
      <c r="BG16" s="3">
        <v>-9883</v>
      </c>
    </row>
    <row r="17" spans="1:59" x14ac:dyDescent="0.25">
      <c r="A17" s="3" t="s">
        <v>273</v>
      </c>
      <c r="B17" s="3">
        <v>115</v>
      </c>
      <c r="C17" s="3">
        <v>-232</v>
      </c>
      <c r="D17" s="3">
        <v>-117</v>
      </c>
      <c r="E17" s="3">
        <v>290</v>
      </c>
      <c r="F17" s="3">
        <v>16</v>
      </c>
      <c r="G17" s="3">
        <v>189</v>
      </c>
      <c r="H17" s="3">
        <v>-7</v>
      </c>
      <c r="I17" s="3">
        <v>182</v>
      </c>
      <c r="J17" s="3">
        <v>0</v>
      </c>
      <c r="K17" s="3">
        <v>182</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1308</v>
      </c>
      <c r="AL17" s="3">
        <v>27921</v>
      </c>
      <c r="AM17" s="3">
        <v>2589</v>
      </c>
      <c r="AN17" s="3">
        <v>3474</v>
      </c>
      <c r="AO17" s="3">
        <v>3644</v>
      </c>
      <c r="AP17" s="3">
        <v>9</v>
      </c>
      <c r="AQ17" s="3">
        <v>3802</v>
      </c>
      <c r="AR17" s="3">
        <v>3491</v>
      </c>
      <c r="AS17" s="3">
        <v>779</v>
      </c>
      <c r="AT17" s="3">
        <v>0</v>
      </c>
      <c r="AU17" s="3">
        <v>0</v>
      </c>
      <c r="AV17" s="3">
        <v>376</v>
      </c>
      <c r="AW17" s="3">
        <v>754</v>
      </c>
      <c r="AX17" s="3">
        <v>0</v>
      </c>
      <c r="AY17" s="3">
        <v>199</v>
      </c>
      <c r="AZ17" s="3">
        <v>-1</v>
      </c>
      <c r="BA17" s="3">
        <v>5720</v>
      </c>
      <c r="BB17" s="3">
        <v>839</v>
      </c>
      <c r="BC17" s="3">
        <v>25675</v>
      </c>
      <c r="BD17" s="3">
        <v>998</v>
      </c>
      <c r="BE17" s="3">
        <v>1363</v>
      </c>
      <c r="BF17" s="3">
        <v>28036</v>
      </c>
      <c r="BG17" s="3">
        <v>-1486</v>
      </c>
    </row>
    <row r="18" spans="1:59" x14ac:dyDescent="0.25">
      <c r="A18" s="3" t="s">
        <v>274</v>
      </c>
      <c r="B18" s="3">
        <v>3473</v>
      </c>
      <c r="C18" s="3">
        <v>-663</v>
      </c>
      <c r="D18" s="3">
        <v>2810</v>
      </c>
      <c r="E18" s="3">
        <v>289</v>
      </c>
      <c r="F18" s="3">
        <v>22</v>
      </c>
      <c r="G18" s="3">
        <v>3121</v>
      </c>
      <c r="H18" s="3">
        <v>-7</v>
      </c>
      <c r="I18" s="3">
        <v>3114</v>
      </c>
      <c r="J18" s="3">
        <v>0</v>
      </c>
      <c r="K18" s="3">
        <v>3114</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1062</v>
      </c>
      <c r="AL18" s="3">
        <v>25423</v>
      </c>
      <c r="AM18" s="3">
        <v>2334</v>
      </c>
      <c r="AN18" s="3">
        <v>3747</v>
      </c>
      <c r="AO18" s="3">
        <v>3639</v>
      </c>
      <c r="AP18" s="3">
        <v>350</v>
      </c>
      <c r="AQ18" s="3">
        <v>3797</v>
      </c>
      <c r="AR18" s="3">
        <v>3500</v>
      </c>
      <c r="AS18" s="3">
        <v>770</v>
      </c>
      <c r="AT18" s="3">
        <v>0</v>
      </c>
      <c r="AU18" s="3">
        <v>0</v>
      </c>
      <c r="AV18" s="3">
        <v>377</v>
      </c>
      <c r="AW18" s="3">
        <v>954</v>
      </c>
      <c r="AX18" s="3">
        <v>0</v>
      </c>
      <c r="AY18" s="3">
        <v>199</v>
      </c>
      <c r="AZ18" s="3">
        <v>-2</v>
      </c>
      <c r="BA18" s="3">
        <v>6134</v>
      </c>
      <c r="BB18" s="3">
        <v>723</v>
      </c>
      <c r="BC18" s="3">
        <v>26522</v>
      </c>
      <c r="BD18" s="3">
        <v>1000</v>
      </c>
      <c r="BE18" s="3">
        <v>1374</v>
      </c>
      <c r="BF18" s="3">
        <v>28896</v>
      </c>
      <c r="BG18" s="3">
        <v>5404</v>
      </c>
    </row>
    <row r="19" spans="1:59" x14ac:dyDescent="0.25">
      <c r="A19" s="3" t="s">
        <v>275</v>
      </c>
      <c r="B19" s="3">
        <v>1457</v>
      </c>
      <c r="C19" s="3">
        <v>604</v>
      </c>
      <c r="D19" s="3">
        <v>2061</v>
      </c>
      <c r="E19" s="3">
        <v>-209</v>
      </c>
      <c r="F19" s="3">
        <v>40</v>
      </c>
      <c r="G19" s="3">
        <v>1892</v>
      </c>
      <c r="H19" s="3">
        <v>-7</v>
      </c>
      <c r="I19" s="3">
        <v>1885</v>
      </c>
      <c r="J19" s="3">
        <v>0</v>
      </c>
      <c r="K19" s="3">
        <v>1885</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977</v>
      </c>
      <c r="AL19" s="3">
        <v>24734</v>
      </c>
      <c r="AM19" s="3">
        <v>2772</v>
      </c>
      <c r="AN19" s="3">
        <v>3898</v>
      </c>
      <c r="AO19" s="3">
        <v>3636</v>
      </c>
      <c r="AP19" s="3">
        <v>276</v>
      </c>
      <c r="AQ19" s="3">
        <v>3788</v>
      </c>
      <c r="AR19" s="3">
        <v>3526</v>
      </c>
      <c r="AS19" s="3">
        <v>713</v>
      </c>
      <c r="AT19" s="3">
        <v>0</v>
      </c>
      <c r="AU19" s="3">
        <v>0</v>
      </c>
      <c r="AV19" s="3">
        <v>206</v>
      </c>
      <c r="AW19" s="3">
        <v>271</v>
      </c>
      <c r="AX19" s="3">
        <v>0</v>
      </c>
      <c r="AY19" s="3">
        <v>34</v>
      </c>
      <c r="AZ19" s="3">
        <v>36</v>
      </c>
      <c r="BA19" s="3">
        <v>4590</v>
      </c>
      <c r="BB19" s="3">
        <v>901</v>
      </c>
      <c r="BC19" s="3">
        <v>24647</v>
      </c>
      <c r="BD19" s="3">
        <v>950</v>
      </c>
      <c r="BE19" s="3">
        <v>594</v>
      </c>
      <c r="BF19" s="3">
        <v>26191</v>
      </c>
      <c r="BG19" s="3">
        <v>-2479</v>
      </c>
    </row>
    <row r="20" spans="1:59" x14ac:dyDescent="0.25">
      <c r="A20" s="3" t="s">
        <v>276</v>
      </c>
      <c r="B20" s="3">
        <v>4328</v>
      </c>
      <c r="C20" s="3">
        <v>-268</v>
      </c>
      <c r="D20" s="3">
        <v>4060</v>
      </c>
      <c r="E20" s="3">
        <v>-207</v>
      </c>
      <c r="F20" s="3">
        <v>40</v>
      </c>
      <c r="G20" s="3">
        <v>3893</v>
      </c>
      <c r="H20" s="3">
        <v>-7</v>
      </c>
      <c r="I20" s="3">
        <v>3886</v>
      </c>
      <c r="J20" s="3">
        <v>0</v>
      </c>
      <c r="K20" s="3">
        <v>3886</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977</v>
      </c>
      <c r="AL20" s="3">
        <v>22019</v>
      </c>
      <c r="AM20" s="3">
        <v>2556</v>
      </c>
      <c r="AN20" s="3">
        <v>3746</v>
      </c>
      <c r="AO20" s="3">
        <v>3631</v>
      </c>
      <c r="AP20" s="3">
        <v>43</v>
      </c>
      <c r="AQ20" s="3">
        <v>3788</v>
      </c>
      <c r="AR20" s="3">
        <v>3535</v>
      </c>
      <c r="AS20" s="3">
        <v>704</v>
      </c>
      <c r="AT20" s="3">
        <v>0</v>
      </c>
      <c r="AU20" s="3">
        <v>0</v>
      </c>
      <c r="AV20" s="3">
        <v>206</v>
      </c>
      <c r="AW20" s="3">
        <v>300</v>
      </c>
      <c r="AX20" s="3">
        <v>0</v>
      </c>
      <c r="AY20" s="3">
        <v>44</v>
      </c>
      <c r="AZ20" s="3">
        <v>24</v>
      </c>
      <c r="BA20" s="3">
        <v>5488</v>
      </c>
      <c r="BB20" s="3">
        <v>864</v>
      </c>
      <c r="BC20" s="3">
        <v>24929</v>
      </c>
      <c r="BD20" s="3">
        <v>950</v>
      </c>
      <c r="BE20" s="3">
        <v>468</v>
      </c>
      <c r="BF20" s="3">
        <v>26347</v>
      </c>
      <c r="BG20" s="3">
        <v>2724</v>
      </c>
    </row>
    <row r="21" spans="1:59" x14ac:dyDescent="0.25">
      <c r="A21" s="3" t="s">
        <v>277</v>
      </c>
      <c r="B21" s="3">
        <v>3316</v>
      </c>
      <c r="C21" s="3">
        <v>271</v>
      </c>
      <c r="D21" s="3">
        <v>3587</v>
      </c>
      <c r="E21" s="3">
        <v>-211</v>
      </c>
      <c r="F21" s="3">
        <v>38</v>
      </c>
      <c r="G21" s="3">
        <v>3414</v>
      </c>
      <c r="H21" s="3">
        <v>-7</v>
      </c>
      <c r="I21" s="3">
        <v>3407</v>
      </c>
      <c r="J21" s="3">
        <v>0</v>
      </c>
      <c r="K21" s="3">
        <v>3407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1002</v>
      </c>
      <c r="AL21" s="3">
        <v>22750</v>
      </c>
      <c r="AM21" s="3">
        <v>2356</v>
      </c>
      <c r="AN21" s="3">
        <v>3883</v>
      </c>
      <c r="AO21" s="3">
        <v>3633</v>
      </c>
      <c r="AP21" s="3">
        <v>243</v>
      </c>
      <c r="AQ21" s="3">
        <v>3785</v>
      </c>
      <c r="AR21" s="3">
        <v>3548</v>
      </c>
      <c r="AS21" s="3">
        <v>690</v>
      </c>
      <c r="AT21" s="3">
        <v>0</v>
      </c>
      <c r="AU21" s="3">
        <v>0</v>
      </c>
      <c r="AV21" s="3">
        <v>205</v>
      </c>
      <c r="AW21" s="3">
        <v>321</v>
      </c>
      <c r="AX21" s="3">
        <v>0</v>
      </c>
      <c r="AY21" s="3">
        <v>132</v>
      </c>
      <c r="AZ21" s="3">
        <v>-61</v>
      </c>
      <c r="BA21" s="3">
        <v>4934</v>
      </c>
      <c r="BB21" s="3">
        <v>887</v>
      </c>
      <c r="BC21" s="3">
        <v>24556</v>
      </c>
      <c r="BD21" s="3">
        <v>948</v>
      </c>
      <c r="BE21" s="3">
        <v>562</v>
      </c>
      <c r="BF21" s="3">
        <v>26066</v>
      </c>
      <c r="BG21" s="3">
        <v>6268</v>
      </c>
    </row>
    <row r="22" spans="1:59" x14ac:dyDescent="0.25">
      <c r="A22" s="3" t="s">
        <v>278</v>
      </c>
      <c r="B22" s="3">
        <v>-3988</v>
      </c>
      <c r="C22" s="3">
        <v>1036</v>
      </c>
      <c r="D22" s="3">
        <v>-2952</v>
      </c>
      <c r="E22" s="3">
        <v>228</v>
      </c>
      <c r="F22" s="3">
        <v>40</v>
      </c>
      <c r="G22" s="3">
        <v>-2684</v>
      </c>
      <c r="H22" s="3">
        <v>-6</v>
      </c>
      <c r="I22" s="3">
        <v>-2690</v>
      </c>
      <c r="J22" s="3">
        <v>0</v>
      </c>
      <c r="K22" s="3">
        <v>-2690</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992</v>
      </c>
      <c r="AL22" s="3">
        <v>30165</v>
      </c>
      <c r="AM22" s="3">
        <v>2579</v>
      </c>
      <c r="AN22" s="3">
        <v>4085</v>
      </c>
      <c r="AO22" s="3">
        <v>3685</v>
      </c>
      <c r="AP22" s="3">
        <v>318</v>
      </c>
      <c r="AQ22" s="3">
        <v>3867</v>
      </c>
      <c r="AR22" s="3">
        <v>3602</v>
      </c>
      <c r="AS22" s="3">
        <v>685</v>
      </c>
      <c r="AT22" s="3">
        <v>0</v>
      </c>
      <c r="AU22" s="3">
        <v>0</v>
      </c>
      <c r="AV22" s="3">
        <v>208</v>
      </c>
      <c r="AW22" s="3">
        <v>291</v>
      </c>
      <c r="AX22" s="3">
        <v>0</v>
      </c>
      <c r="AY22" s="3">
        <v>174</v>
      </c>
      <c r="AZ22" s="3">
        <v>-75</v>
      </c>
      <c r="BA22" s="3">
        <v>4297</v>
      </c>
      <c r="BB22" s="3">
        <v>860</v>
      </c>
      <c r="BC22" s="3">
        <v>24576</v>
      </c>
      <c r="BD22" s="3">
        <v>959</v>
      </c>
      <c r="BE22" s="3">
        <v>642</v>
      </c>
      <c r="BF22" s="3">
        <v>26177</v>
      </c>
      <c r="BG22" s="3">
        <v>-5237</v>
      </c>
    </row>
    <row r="23" spans="1:59" x14ac:dyDescent="0.25">
      <c r="A23" s="3" t="s">
        <v>279</v>
      </c>
      <c r="B23" s="3">
        <v>1665</v>
      </c>
      <c r="C23" s="3">
        <v>32</v>
      </c>
      <c r="D23" s="3">
        <v>1697</v>
      </c>
      <c r="E23" s="3">
        <v>229</v>
      </c>
      <c r="F23" s="3">
        <v>40</v>
      </c>
      <c r="G23" s="3">
        <v>1966</v>
      </c>
      <c r="H23" s="3">
        <v>-7</v>
      </c>
      <c r="I23" s="3">
        <v>1959</v>
      </c>
      <c r="J23" s="3">
        <v>0</v>
      </c>
      <c r="K23" s="3">
        <v>1959</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1172</v>
      </c>
      <c r="AL23" s="3">
        <v>24968</v>
      </c>
      <c r="AM23" s="3">
        <v>2463</v>
      </c>
      <c r="AN23" s="3">
        <v>3748</v>
      </c>
      <c r="AO23" s="3">
        <v>3688</v>
      </c>
      <c r="AP23" s="3">
        <v>114</v>
      </c>
      <c r="AQ23" s="3">
        <v>3867</v>
      </c>
      <c r="AR23" s="3">
        <v>3608</v>
      </c>
      <c r="AS23" s="3">
        <v>679</v>
      </c>
      <c r="AT23" s="3">
        <v>0</v>
      </c>
      <c r="AU23" s="3">
        <v>0</v>
      </c>
      <c r="AV23" s="3">
        <v>208</v>
      </c>
      <c r="AW23" s="3">
        <v>474</v>
      </c>
      <c r="AX23" s="3">
        <v>0</v>
      </c>
      <c r="AY23" s="3">
        <v>61</v>
      </c>
      <c r="AZ23" s="3">
        <v>34</v>
      </c>
      <c r="BA23" s="3">
        <v>5295</v>
      </c>
      <c r="BB23" s="3">
        <v>806</v>
      </c>
      <c r="BC23" s="3">
        <v>25045</v>
      </c>
      <c r="BD23" s="3">
        <v>959</v>
      </c>
      <c r="BE23" s="3">
        <v>629</v>
      </c>
      <c r="BF23" s="3">
        <v>26633</v>
      </c>
      <c r="BG23" s="3">
        <v>1711</v>
      </c>
    </row>
    <row r="24" spans="1:59" x14ac:dyDescent="0.25">
      <c r="A24" s="3" t="s">
        <v>280</v>
      </c>
      <c r="B24" s="3">
        <v>1399</v>
      </c>
      <c r="C24" s="3">
        <v>164</v>
      </c>
      <c r="D24" s="3">
        <v>1563</v>
      </c>
      <c r="E24" s="3">
        <v>230</v>
      </c>
      <c r="F24" s="3">
        <v>38</v>
      </c>
      <c r="G24" s="3">
        <v>1831</v>
      </c>
      <c r="H24" s="3">
        <v>-7</v>
      </c>
      <c r="I24" s="3">
        <v>1824</v>
      </c>
      <c r="J24" s="3">
        <v>0</v>
      </c>
      <c r="K24" s="3">
        <v>1824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1002</v>
      </c>
      <c r="AL24" s="3">
        <v>25116</v>
      </c>
      <c r="AM24" s="3">
        <v>2053</v>
      </c>
      <c r="AN24" s="3">
        <v>3881</v>
      </c>
      <c r="AO24" s="3">
        <v>3688</v>
      </c>
      <c r="AP24" s="3">
        <v>305</v>
      </c>
      <c r="AQ24" s="3">
        <v>3864</v>
      </c>
      <c r="AR24" s="3">
        <v>3605</v>
      </c>
      <c r="AS24" s="3">
        <v>684</v>
      </c>
      <c r="AT24" s="3">
        <v>0</v>
      </c>
      <c r="AU24" s="3">
        <v>0</v>
      </c>
      <c r="AV24" s="3">
        <v>208</v>
      </c>
      <c r="AW24" s="3">
        <v>513</v>
      </c>
      <c r="AX24" s="3">
        <v>0</v>
      </c>
      <c r="AY24" s="3">
        <v>56</v>
      </c>
      <c r="AZ24" s="3">
        <v>39</v>
      </c>
      <c r="BA24" s="3">
        <v>5217</v>
      </c>
      <c r="BB24" s="3">
        <v>896</v>
      </c>
      <c r="BC24" s="3">
        <v>25009</v>
      </c>
      <c r="BD24" s="3">
        <v>957</v>
      </c>
      <c r="BE24" s="3">
        <v>549</v>
      </c>
      <c r="BF24" s="3">
        <v>26515</v>
      </c>
      <c r="BG24" s="3">
        <v>2067</v>
      </c>
    </row>
    <row r="25" spans="1:59" x14ac:dyDescent="0.25">
      <c r="A25" s="3" t="s">
        <v>281</v>
      </c>
      <c r="B25" s="3">
        <v>-6679</v>
      </c>
      <c r="C25" s="3">
        <v>109</v>
      </c>
      <c r="D25" s="3">
        <v>-6570</v>
      </c>
      <c r="E25" s="3">
        <v>84</v>
      </c>
      <c r="F25" s="3">
        <v>40</v>
      </c>
      <c r="G25" s="3">
        <v>-6446</v>
      </c>
      <c r="H25" s="3">
        <v>-7</v>
      </c>
      <c r="I25" s="3">
        <v>-6453</v>
      </c>
      <c r="J25" s="3">
        <v>0</v>
      </c>
      <c r="K25" s="3">
        <v>-6453</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1010</v>
      </c>
      <c r="AL25" s="3">
        <v>34063</v>
      </c>
      <c r="AM25" s="3">
        <v>2645</v>
      </c>
      <c r="AN25" s="3">
        <v>3991</v>
      </c>
      <c r="AO25" s="3">
        <v>3795</v>
      </c>
      <c r="AP25" s="3">
        <v>38</v>
      </c>
      <c r="AQ25" s="3">
        <v>3904</v>
      </c>
      <c r="AR25" s="3">
        <v>3679</v>
      </c>
      <c r="AS25" s="3">
        <v>716</v>
      </c>
      <c r="AT25" s="3">
        <v>0</v>
      </c>
      <c r="AU25" s="3">
        <v>0</v>
      </c>
      <c r="AV25" s="3">
        <v>226</v>
      </c>
      <c r="AW25" s="3">
        <v>488</v>
      </c>
      <c r="AX25" s="3">
        <v>0</v>
      </c>
      <c r="AY25" s="3">
        <v>98</v>
      </c>
      <c r="AZ25" s="3">
        <v>0</v>
      </c>
      <c r="BA25" s="3">
        <v>5199</v>
      </c>
      <c r="BB25" s="3">
        <v>883</v>
      </c>
      <c r="BC25" s="3">
        <v>25662</v>
      </c>
      <c r="BD25" s="3">
        <v>972</v>
      </c>
      <c r="BE25" s="3">
        <v>750</v>
      </c>
      <c r="BF25" s="3">
        <v>27384</v>
      </c>
      <c r="BG25" s="3">
        <v>-8041</v>
      </c>
    </row>
    <row r="26" spans="1:59" x14ac:dyDescent="0.25">
      <c r="A26" s="3" t="s">
        <v>282</v>
      </c>
      <c r="B26" s="3">
        <v>2673</v>
      </c>
      <c r="C26" s="3">
        <v>341</v>
      </c>
      <c r="D26" s="3">
        <v>3014</v>
      </c>
      <c r="E26" s="3">
        <v>85</v>
      </c>
      <c r="F26" s="3">
        <v>40</v>
      </c>
      <c r="G26" s="3">
        <v>3139</v>
      </c>
      <c r="H26" s="3">
        <v>-7</v>
      </c>
      <c r="I26" s="3">
        <v>3132</v>
      </c>
      <c r="J26" s="3">
        <v>0</v>
      </c>
      <c r="K26" s="3">
        <v>3132</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1010</v>
      </c>
      <c r="AL26" s="3">
        <v>24056</v>
      </c>
      <c r="AM26" s="3">
        <v>2411</v>
      </c>
      <c r="AN26" s="3">
        <v>3827</v>
      </c>
      <c r="AO26" s="3">
        <v>3794</v>
      </c>
      <c r="AP26" s="3">
        <v>17</v>
      </c>
      <c r="AQ26" s="3">
        <v>3904</v>
      </c>
      <c r="AR26" s="3">
        <v>3671</v>
      </c>
      <c r="AS26" s="3">
        <v>724</v>
      </c>
      <c r="AT26" s="3">
        <v>0</v>
      </c>
      <c r="AU26" s="3">
        <v>0</v>
      </c>
      <c r="AV26" s="3">
        <v>226</v>
      </c>
      <c r="AW26" s="3">
        <v>488</v>
      </c>
      <c r="AX26" s="3">
        <v>0</v>
      </c>
      <c r="AY26" s="3">
        <v>97</v>
      </c>
      <c r="AZ26" s="3">
        <v>0</v>
      </c>
      <c r="BA26" s="3">
        <v>4964</v>
      </c>
      <c r="BB26" s="3">
        <v>892</v>
      </c>
      <c r="BC26" s="3">
        <v>25015</v>
      </c>
      <c r="BD26" s="3">
        <v>972</v>
      </c>
      <c r="BE26" s="3">
        <v>742</v>
      </c>
      <c r="BF26" s="3">
        <v>26729</v>
      </c>
      <c r="BG26" s="3">
        <v>1632</v>
      </c>
    </row>
    <row r="27" spans="1:59" x14ac:dyDescent="0.25">
      <c r="A27" s="3" t="s">
        <v>283</v>
      </c>
      <c r="B27" s="3">
        <v>-160</v>
      </c>
      <c r="C27" s="3">
        <v>950</v>
      </c>
      <c r="D27" s="3">
        <v>790</v>
      </c>
      <c r="E27" s="3">
        <v>84</v>
      </c>
      <c r="F27" s="3">
        <v>38</v>
      </c>
      <c r="G27" s="3">
        <v>912</v>
      </c>
      <c r="H27" s="3">
        <v>-7</v>
      </c>
      <c r="I27" s="3">
        <v>905</v>
      </c>
      <c r="J27" s="3">
        <v>0</v>
      </c>
      <c r="K27" s="3">
        <v>905</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1019</v>
      </c>
      <c r="AL27" s="3">
        <v>28389</v>
      </c>
      <c r="AM27" s="3">
        <v>2801</v>
      </c>
      <c r="AN27" s="3">
        <v>4397</v>
      </c>
      <c r="AO27" s="3">
        <v>3797</v>
      </c>
      <c r="AP27" s="3">
        <v>375</v>
      </c>
      <c r="AQ27" s="3">
        <v>3906</v>
      </c>
      <c r="AR27" s="3">
        <v>3676</v>
      </c>
      <c r="AS27" s="3">
        <v>715</v>
      </c>
      <c r="AT27" s="3">
        <v>0</v>
      </c>
      <c r="AU27" s="3">
        <v>0</v>
      </c>
      <c r="AV27" s="3">
        <v>224</v>
      </c>
      <c r="AW27" s="3">
        <v>1364</v>
      </c>
      <c r="AX27" s="3">
        <v>0</v>
      </c>
      <c r="AY27" s="3">
        <v>101</v>
      </c>
      <c r="AZ27" s="3">
        <v>-1</v>
      </c>
      <c r="BA27" s="3">
        <v>4338</v>
      </c>
      <c r="BB27" s="3">
        <v>748</v>
      </c>
      <c r="BC27" s="3">
        <v>26441</v>
      </c>
      <c r="BD27" s="3">
        <v>973</v>
      </c>
      <c r="BE27" s="3">
        <v>815</v>
      </c>
      <c r="BF27" s="3">
        <v>28229</v>
      </c>
      <c r="BG27" s="3">
        <v>2467</v>
      </c>
    </row>
    <row r="28" spans="1:59" x14ac:dyDescent="0.25">
      <c r="A28" s="3" t="s">
        <v>284</v>
      </c>
      <c r="B28" s="3">
        <v>-7598</v>
      </c>
      <c r="C28" s="3">
        <v>567</v>
      </c>
      <c r="D28" s="3">
        <v>-7031</v>
      </c>
      <c r="E28" s="3">
        <v>161</v>
      </c>
      <c r="F28" s="3">
        <v>37</v>
      </c>
      <c r="G28" s="3">
        <v>-6833</v>
      </c>
      <c r="H28" s="3">
        <v>-7</v>
      </c>
      <c r="I28" s="3">
        <v>-6840</v>
      </c>
      <c r="J28" s="3">
        <v>0</v>
      </c>
      <c r="K28" s="3">
        <v>-6840</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1037</v>
      </c>
      <c r="AL28" s="3">
        <v>35506</v>
      </c>
      <c r="AM28" s="3">
        <v>2708</v>
      </c>
      <c r="AN28" s="3">
        <v>3539</v>
      </c>
      <c r="AO28" s="3">
        <v>3698</v>
      </c>
      <c r="AP28" s="3">
        <v>-116</v>
      </c>
      <c r="AQ28" s="3">
        <v>3983</v>
      </c>
      <c r="AR28" s="3">
        <v>3868</v>
      </c>
      <c r="AS28" s="3">
        <v>712</v>
      </c>
      <c r="AT28" s="3">
        <v>0</v>
      </c>
      <c r="AU28" s="3">
        <v>0</v>
      </c>
      <c r="AV28" s="3">
        <v>311</v>
      </c>
      <c r="AW28" s="3">
        <v>935</v>
      </c>
      <c r="AX28" s="3">
        <v>0</v>
      </c>
      <c r="AY28" s="3">
        <v>-728</v>
      </c>
      <c r="AZ28" s="3">
        <v>905</v>
      </c>
      <c r="BA28" s="3">
        <v>5018</v>
      </c>
      <c r="BB28" s="3">
        <v>737</v>
      </c>
      <c r="BC28" s="3">
        <v>25570</v>
      </c>
      <c r="BD28" s="3">
        <v>996</v>
      </c>
      <c r="BE28" s="3">
        <v>1342</v>
      </c>
      <c r="BF28" s="3">
        <v>27908</v>
      </c>
      <c r="BG28" s="3">
        <v>-10990</v>
      </c>
    </row>
    <row r="29" spans="1:59" x14ac:dyDescent="0.25">
      <c r="A29" s="3" t="s">
        <v>285</v>
      </c>
      <c r="B29" s="3">
        <v>-2350</v>
      </c>
      <c r="C29" s="3">
        <v>-60</v>
      </c>
      <c r="D29" s="3">
        <v>-2410</v>
      </c>
      <c r="E29" s="3">
        <v>162</v>
      </c>
      <c r="F29" s="3">
        <v>37</v>
      </c>
      <c r="G29" s="3">
        <v>-2211</v>
      </c>
      <c r="H29" s="3">
        <v>-7</v>
      </c>
      <c r="I29" s="3">
        <v>-2218</v>
      </c>
      <c r="J29" s="3">
        <v>0</v>
      </c>
      <c r="K29" s="3">
        <v>-2218</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1197</v>
      </c>
      <c r="AL29" s="3">
        <v>30311</v>
      </c>
      <c r="AM29" s="3">
        <v>2182</v>
      </c>
      <c r="AN29" s="3">
        <v>3637</v>
      </c>
      <c r="AO29" s="3">
        <v>3704</v>
      </c>
      <c r="AP29" s="3">
        <v>-55</v>
      </c>
      <c r="AQ29" s="3">
        <v>3983</v>
      </c>
      <c r="AR29" s="3">
        <v>3886</v>
      </c>
      <c r="AS29" s="3">
        <v>694</v>
      </c>
      <c r="AT29" s="3">
        <v>0</v>
      </c>
      <c r="AU29" s="3">
        <v>0</v>
      </c>
      <c r="AV29" s="3">
        <v>311</v>
      </c>
      <c r="AW29" s="3">
        <v>644</v>
      </c>
      <c r="AX29" s="3">
        <v>0</v>
      </c>
      <c r="AY29" s="3">
        <v>721</v>
      </c>
      <c r="AZ29" s="3">
        <v>-544</v>
      </c>
      <c r="BA29" s="3">
        <v>5633</v>
      </c>
      <c r="BB29" s="3">
        <v>810</v>
      </c>
      <c r="BC29" s="3">
        <v>25606</v>
      </c>
      <c r="BD29" s="3">
        <v>996</v>
      </c>
      <c r="BE29" s="3">
        <v>1359</v>
      </c>
      <c r="BF29" s="3">
        <v>27961</v>
      </c>
      <c r="BG29" s="3">
        <v>-650</v>
      </c>
    </row>
    <row r="30" spans="1:59" x14ac:dyDescent="0.25">
      <c r="A30" s="3" t="s">
        <v>286</v>
      </c>
      <c r="B30" s="3">
        <v>1652</v>
      </c>
      <c r="C30" s="3">
        <v>-687</v>
      </c>
      <c r="D30" s="3">
        <v>965</v>
      </c>
      <c r="E30" s="3">
        <v>158</v>
      </c>
      <c r="F30" s="3">
        <v>42</v>
      </c>
      <c r="G30" s="3">
        <v>1165</v>
      </c>
      <c r="H30" s="3">
        <v>-4</v>
      </c>
      <c r="I30" s="3">
        <v>1161</v>
      </c>
      <c r="J30" s="3">
        <v>0</v>
      </c>
      <c r="K30" s="3">
        <v>1161</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1052</v>
      </c>
      <c r="AL30" s="3">
        <v>27293</v>
      </c>
      <c r="AM30" s="3">
        <v>1916</v>
      </c>
      <c r="AN30" s="3">
        <v>4183</v>
      </c>
      <c r="AO30" s="3">
        <v>3708</v>
      </c>
      <c r="AP30" s="3">
        <v>469</v>
      </c>
      <c r="AQ30" s="3">
        <v>3980</v>
      </c>
      <c r="AR30" s="3">
        <v>3891</v>
      </c>
      <c r="AS30" s="3">
        <v>693</v>
      </c>
      <c r="AT30" s="3">
        <v>0</v>
      </c>
      <c r="AU30" s="3">
        <v>0</v>
      </c>
      <c r="AV30" s="3">
        <v>310</v>
      </c>
      <c r="AW30" s="3">
        <v>64</v>
      </c>
      <c r="AX30" s="3">
        <v>0</v>
      </c>
      <c r="AY30" s="3">
        <v>545</v>
      </c>
      <c r="AZ30" s="3">
        <v>-364</v>
      </c>
      <c r="BA30" s="3">
        <v>6250</v>
      </c>
      <c r="BB30" s="3">
        <v>781</v>
      </c>
      <c r="BC30" s="3">
        <v>26426</v>
      </c>
      <c r="BD30" s="3">
        <v>997</v>
      </c>
      <c r="BE30" s="3">
        <v>1522</v>
      </c>
      <c r="BF30" s="3">
        <v>28945</v>
      </c>
      <c r="BG30" s="3">
        <v>5983</v>
      </c>
    </row>
    <row r="31" spans="1:59" x14ac:dyDescent="0.25">
      <c r="A31" s="3" t="s">
        <v>287</v>
      </c>
      <c r="B31" s="3">
        <v>-284</v>
      </c>
      <c r="C31" s="3">
        <v>752</v>
      </c>
      <c r="D31" s="3">
        <v>468</v>
      </c>
      <c r="E31" s="3">
        <v>-140</v>
      </c>
      <c r="F31" s="3">
        <v>13</v>
      </c>
      <c r="G31" s="3">
        <v>341</v>
      </c>
      <c r="H31" s="3">
        <v>-4</v>
      </c>
      <c r="I31" s="3">
        <v>337</v>
      </c>
      <c r="J31" s="3">
        <v>0</v>
      </c>
      <c r="K31" s="3">
        <v>337</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1060</v>
      </c>
      <c r="AL31" s="3">
        <v>27087</v>
      </c>
      <c r="AM31" s="3">
        <v>2467</v>
      </c>
      <c r="AN31" s="3">
        <v>4037</v>
      </c>
      <c r="AO31" s="3">
        <v>3368</v>
      </c>
      <c r="AP31" s="3">
        <v>183</v>
      </c>
      <c r="AQ31" s="3">
        <v>3767</v>
      </c>
      <c r="AR31" s="3">
        <v>4075</v>
      </c>
      <c r="AS31" s="3">
        <v>732</v>
      </c>
      <c r="AT31" s="3">
        <v>0</v>
      </c>
      <c r="AU31" s="3">
        <v>0</v>
      </c>
      <c r="AV31" s="3">
        <v>247</v>
      </c>
      <c r="AW31" s="3">
        <v>311</v>
      </c>
      <c r="AX31" s="3">
        <v>0</v>
      </c>
      <c r="AY31" s="3">
        <v>45</v>
      </c>
      <c r="AZ31" s="3">
        <v>46</v>
      </c>
      <c r="BA31" s="3">
        <v>4765</v>
      </c>
      <c r="BB31" s="3">
        <v>1146</v>
      </c>
      <c r="BC31" s="3">
        <v>25189</v>
      </c>
      <c r="BD31" s="3">
        <v>1018</v>
      </c>
      <c r="BE31" s="3">
        <v>596</v>
      </c>
      <c r="BF31" s="3">
        <v>26803</v>
      </c>
      <c r="BG31" s="3">
        <v>-2594</v>
      </c>
    </row>
    <row r="32" spans="1:59" x14ac:dyDescent="0.25">
      <c r="A32" s="3" t="s">
        <v>288</v>
      </c>
      <c r="B32" s="3">
        <v>3002</v>
      </c>
      <c r="C32" s="3">
        <v>545</v>
      </c>
      <c r="D32" s="3">
        <v>3547</v>
      </c>
      <c r="E32" s="3">
        <v>-140</v>
      </c>
      <c r="F32" s="3">
        <v>13</v>
      </c>
      <c r="G32" s="3">
        <v>3420</v>
      </c>
      <c r="H32" s="3">
        <v>-4</v>
      </c>
      <c r="I32" s="3">
        <v>3416</v>
      </c>
      <c r="J32" s="3">
        <v>0</v>
      </c>
      <c r="K32" s="3">
        <v>3416</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1065</v>
      </c>
      <c r="AL32" s="3">
        <v>23621</v>
      </c>
      <c r="AM32" s="3">
        <v>2396</v>
      </c>
      <c r="AN32" s="3">
        <v>3726</v>
      </c>
      <c r="AO32" s="3">
        <v>3363</v>
      </c>
      <c r="AP32" s="3">
        <v>182</v>
      </c>
      <c r="AQ32" s="3">
        <v>3767</v>
      </c>
      <c r="AR32" s="3">
        <v>4051</v>
      </c>
      <c r="AS32" s="3">
        <v>756</v>
      </c>
      <c r="AT32" s="3">
        <v>0</v>
      </c>
      <c r="AU32" s="3">
        <v>0</v>
      </c>
      <c r="AV32" s="3">
        <v>247</v>
      </c>
      <c r="AW32" s="3">
        <v>407</v>
      </c>
      <c r="AX32" s="3">
        <v>0</v>
      </c>
      <c r="AY32" s="3">
        <v>45</v>
      </c>
      <c r="AZ32" s="3">
        <v>46</v>
      </c>
      <c r="BA32" s="3">
        <v>5026</v>
      </c>
      <c r="BB32" s="3">
        <v>1139</v>
      </c>
      <c r="BC32" s="3">
        <v>25151</v>
      </c>
      <c r="BD32" s="3">
        <v>1018</v>
      </c>
      <c r="BE32" s="3">
        <v>454</v>
      </c>
      <c r="BF32" s="3">
        <v>26623</v>
      </c>
      <c r="BG32" s="3">
        <v>1808</v>
      </c>
    </row>
    <row r="33" spans="1:59" x14ac:dyDescent="0.25">
      <c r="A33" s="3" t="s">
        <v>289</v>
      </c>
      <c r="B33" s="3">
        <v>2640</v>
      </c>
      <c r="C33" s="3">
        <v>-31</v>
      </c>
      <c r="D33" s="3">
        <v>2609</v>
      </c>
      <c r="E33" s="3">
        <v>-139</v>
      </c>
      <c r="F33" s="3">
        <v>17</v>
      </c>
      <c r="G33" s="3">
        <v>2487</v>
      </c>
      <c r="H33" s="3">
        <v>-4</v>
      </c>
      <c r="I33" s="3">
        <v>2483</v>
      </c>
      <c r="J33" s="3">
        <v>0</v>
      </c>
      <c r="K33" s="3">
        <v>2483</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1064</v>
      </c>
      <c r="AL33" s="3">
        <v>24175</v>
      </c>
      <c r="AM33" s="3">
        <v>2032</v>
      </c>
      <c r="AN33" s="3">
        <v>3973</v>
      </c>
      <c r="AO33" s="3">
        <v>3370</v>
      </c>
      <c r="AP33" s="3">
        <v>182</v>
      </c>
      <c r="AQ33" s="3">
        <v>3767</v>
      </c>
      <c r="AR33" s="3">
        <v>4032</v>
      </c>
      <c r="AS33" s="3">
        <v>774</v>
      </c>
      <c r="AT33" s="3">
        <v>0</v>
      </c>
      <c r="AU33" s="3">
        <v>0</v>
      </c>
      <c r="AV33" s="3">
        <v>246</v>
      </c>
      <c r="AW33" s="3">
        <v>289</v>
      </c>
      <c r="AX33" s="3">
        <v>0</v>
      </c>
      <c r="AY33" s="3">
        <v>184</v>
      </c>
      <c r="AZ33" s="3">
        <v>-92</v>
      </c>
      <c r="BA33" s="3">
        <v>5561</v>
      </c>
      <c r="BB33" s="3">
        <v>965</v>
      </c>
      <c r="BC33" s="3">
        <v>25283</v>
      </c>
      <c r="BD33" s="3">
        <v>1016</v>
      </c>
      <c r="BE33" s="3">
        <v>516</v>
      </c>
      <c r="BF33" s="3">
        <v>26815</v>
      </c>
      <c r="BG33" s="3">
        <v>5620</v>
      </c>
    </row>
    <row r="34" spans="1:59" x14ac:dyDescent="0.25">
      <c r="A34" s="3" t="s">
        <v>290</v>
      </c>
      <c r="B34" s="3">
        <v>-4389</v>
      </c>
      <c r="C34" s="3">
        <v>791</v>
      </c>
      <c r="D34" s="3">
        <v>-3598</v>
      </c>
      <c r="E34" s="3">
        <v>-56</v>
      </c>
      <c r="F34" s="3">
        <v>13</v>
      </c>
      <c r="G34" s="3">
        <v>-3641</v>
      </c>
      <c r="H34" s="3">
        <v>-5</v>
      </c>
      <c r="I34" s="3">
        <v>-3646</v>
      </c>
      <c r="J34" s="3">
        <v>0</v>
      </c>
      <c r="K34" s="3">
        <v>-3646</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1075</v>
      </c>
      <c r="AL34" s="3">
        <v>31801</v>
      </c>
      <c r="AM34" s="3">
        <v>2286</v>
      </c>
      <c r="AN34" s="3">
        <v>4146</v>
      </c>
      <c r="AO34" s="3">
        <v>3591</v>
      </c>
      <c r="AP34" s="3">
        <v>147</v>
      </c>
      <c r="AQ34" s="3">
        <v>3958</v>
      </c>
      <c r="AR34" s="3">
        <v>3975</v>
      </c>
      <c r="AS34" s="3">
        <v>796</v>
      </c>
      <c r="AT34" s="3">
        <v>0</v>
      </c>
      <c r="AU34" s="3">
        <v>0</v>
      </c>
      <c r="AV34" s="3">
        <v>233</v>
      </c>
      <c r="AW34" s="3">
        <v>477</v>
      </c>
      <c r="AX34" s="3">
        <v>0</v>
      </c>
      <c r="AY34" s="3">
        <v>104</v>
      </c>
      <c r="AZ34" s="3">
        <v>-23</v>
      </c>
      <c r="BA34" s="3">
        <v>4886</v>
      </c>
      <c r="BB34" s="3">
        <v>1190</v>
      </c>
      <c r="BC34" s="3">
        <v>25766</v>
      </c>
      <c r="BD34" s="3">
        <v>1030</v>
      </c>
      <c r="BE34" s="3">
        <v>616</v>
      </c>
      <c r="BF34" s="3">
        <v>27412</v>
      </c>
      <c r="BG34" s="3">
        <v>-4958</v>
      </c>
    </row>
    <row r="35" spans="1:59" x14ac:dyDescent="0.25">
      <c r="A35" s="3" t="s">
        <v>291</v>
      </c>
      <c r="B35" s="3">
        <v>1409</v>
      </c>
      <c r="C35" s="3">
        <v>163</v>
      </c>
      <c r="D35" s="3">
        <v>1572</v>
      </c>
      <c r="E35" s="3">
        <v>-58</v>
      </c>
      <c r="F35" s="3">
        <v>13</v>
      </c>
      <c r="G35" s="3">
        <v>1527</v>
      </c>
      <c r="H35" s="3">
        <v>-4</v>
      </c>
      <c r="I35" s="3">
        <v>1523</v>
      </c>
      <c r="J35" s="3">
        <v>0</v>
      </c>
      <c r="K35" s="3">
        <v>1523</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1232</v>
      </c>
      <c r="AL35" s="3">
        <v>26510</v>
      </c>
      <c r="AM35" s="3">
        <v>2185</v>
      </c>
      <c r="AN35" s="3">
        <v>4069</v>
      </c>
      <c r="AO35" s="3">
        <v>3600</v>
      </c>
      <c r="AP35" s="3">
        <v>146</v>
      </c>
      <c r="AQ35" s="3">
        <v>3958</v>
      </c>
      <c r="AR35" s="3">
        <v>3980</v>
      </c>
      <c r="AS35" s="3">
        <v>791</v>
      </c>
      <c r="AT35" s="3">
        <v>0</v>
      </c>
      <c r="AU35" s="3">
        <v>0</v>
      </c>
      <c r="AV35" s="3">
        <v>233</v>
      </c>
      <c r="AW35" s="3">
        <v>493</v>
      </c>
      <c r="AX35" s="3">
        <v>0</v>
      </c>
      <c r="AY35" s="3">
        <v>72</v>
      </c>
      <c r="AZ35" s="3">
        <v>11</v>
      </c>
      <c r="BA35" s="3">
        <v>5474</v>
      </c>
      <c r="BB35" s="3">
        <v>1216</v>
      </c>
      <c r="BC35" s="3">
        <v>26228</v>
      </c>
      <c r="BD35" s="3">
        <v>1030</v>
      </c>
      <c r="BE35" s="3">
        <v>661</v>
      </c>
      <c r="BF35" s="3">
        <v>27919</v>
      </c>
      <c r="BG35" s="3">
        <v>1147</v>
      </c>
    </row>
    <row r="36" spans="1:59" x14ac:dyDescent="0.25">
      <c r="A36" s="3" t="s">
        <v>292</v>
      </c>
      <c r="B36" s="3">
        <v>-54</v>
      </c>
      <c r="C36" s="3">
        <v>412</v>
      </c>
      <c r="D36" s="3">
        <v>358</v>
      </c>
      <c r="E36" s="3">
        <v>-58</v>
      </c>
      <c r="F36" s="3">
        <v>17</v>
      </c>
      <c r="G36" s="3">
        <v>317</v>
      </c>
      <c r="H36" s="3">
        <v>-4</v>
      </c>
      <c r="I36" s="3">
        <v>313</v>
      </c>
      <c r="J36" s="3">
        <v>0</v>
      </c>
      <c r="K36" s="3">
        <v>313</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1078</v>
      </c>
      <c r="AL36" s="3">
        <v>27930</v>
      </c>
      <c r="AM36" s="3">
        <v>1582</v>
      </c>
      <c r="AN36" s="3">
        <v>4842</v>
      </c>
      <c r="AO36" s="3">
        <v>3596</v>
      </c>
      <c r="AP36" s="3">
        <v>150</v>
      </c>
      <c r="AQ36" s="3">
        <v>3958</v>
      </c>
      <c r="AR36" s="3">
        <v>3988</v>
      </c>
      <c r="AS36" s="3">
        <v>780</v>
      </c>
      <c r="AT36" s="3">
        <v>0</v>
      </c>
      <c r="AU36" s="3">
        <v>0</v>
      </c>
      <c r="AV36" s="3">
        <v>232</v>
      </c>
      <c r="AW36" s="3">
        <v>493</v>
      </c>
      <c r="AX36" s="3">
        <v>0</v>
      </c>
      <c r="AY36" s="3">
        <v>74</v>
      </c>
      <c r="AZ36" s="3">
        <v>11</v>
      </c>
      <c r="BA36" s="3">
        <v>5215</v>
      </c>
      <c r="BB36" s="3">
        <v>1215</v>
      </c>
      <c r="BC36" s="3">
        <v>26136</v>
      </c>
      <c r="BD36" s="3">
        <v>1032</v>
      </c>
      <c r="BE36" s="3">
        <v>708</v>
      </c>
      <c r="BF36" s="3">
        <v>27876</v>
      </c>
      <c r="BG36" s="3">
        <v>1634</v>
      </c>
    </row>
    <row r="37" spans="1:59" x14ac:dyDescent="0.25">
      <c r="A37" s="3" t="s">
        <v>293</v>
      </c>
      <c r="B37" s="3">
        <v>-7306</v>
      </c>
      <c r="C37" s="3">
        <v>-309</v>
      </c>
      <c r="D37" s="3">
        <v>-7615</v>
      </c>
      <c r="E37" s="3">
        <v>81</v>
      </c>
      <c r="F37" s="3">
        <v>13</v>
      </c>
      <c r="G37" s="3">
        <v>-7521</v>
      </c>
      <c r="H37" s="3">
        <v>-4</v>
      </c>
      <c r="I37" s="3">
        <v>-7525</v>
      </c>
      <c r="J37" s="3">
        <v>0</v>
      </c>
      <c r="K37" s="3">
        <v>-7525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1079</v>
      </c>
      <c r="AL37" s="3">
        <v>35972</v>
      </c>
      <c r="AM37" s="3">
        <v>2227</v>
      </c>
      <c r="AN37" s="3">
        <v>4007</v>
      </c>
      <c r="AO37" s="3">
        <v>3777</v>
      </c>
      <c r="AP37" s="3">
        <v>177</v>
      </c>
      <c r="AQ37" s="3">
        <v>3900</v>
      </c>
      <c r="AR37" s="3">
        <v>4153</v>
      </c>
      <c r="AS37" s="3">
        <v>769</v>
      </c>
      <c r="AT37" s="3">
        <v>0</v>
      </c>
      <c r="AU37" s="3">
        <v>0</v>
      </c>
      <c r="AV37" s="3">
        <v>328</v>
      </c>
      <c r="AW37" s="3">
        <v>485</v>
      </c>
      <c r="AX37" s="3">
        <v>0</v>
      </c>
      <c r="AY37" s="3">
        <v>-50</v>
      </c>
      <c r="AZ37" s="3">
        <v>125</v>
      </c>
      <c r="BA37" s="3">
        <v>5914</v>
      </c>
      <c r="BB37" s="3">
        <v>1123</v>
      </c>
      <c r="BC37" s="3">
        <v>26935</v>
      </c>
      <c r="BD37" s="3">
        <v>1039</v>
      </c>
      <c r="BE37" s="3">
        <v>692</v>
      </c>
      <c r="BF37" s="3">
        <v>28666</v>
      </c>
      <c r="BG37" s="3">
        <v>-9028</v>
      </c>
    </row>
    <row r="38" spans="1:59" x14ac:dyDescent="0.25">
      <c r="A38" s="3" t="s">
        <v>294</v>
      </c>
      <c r="B38" s="3">
        <v>2806</v>
      </c>
      <c r="C38" s="3">
        <v>-435</v>
      </c>
      <c r="D38" s="3">
        <v>2371</v>
      </c>
      <c r="E38" s="3">
        <v>81</v>
      </c>
      <c r="F38" s="3">
        <v>13</v>
      </c>
      <c r="G38" s="3">
        <v>2465</v>
      </c>
      <c r="H38" s="3">
        <v>-4</v>
      </c>
      <c r="I38" s="3">
        <v>2461</v>
      </c>
      <c r="J38" s="3">
        <v>0</v>
      </c>
      <c r="K38" s="3">
        <v>2461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1079</v>
      </c>
      <c r="AL38" s="3">
        <v>25844</v>
      </c>
      <c r="AM38" s="3">
        <v>2226</v>
      </c>
      <c r="AN38" s="3">
        <v>4077</v>
      </c>
      <c r="AO38" s="3">
        <v>3868</v>
      </c>
      <c r="AP38" s="3">
        <v>173</v>
      </c>
      <c r="AQ38" s="3">
        <v>3900</v>
      </c>
      <c r="AR38" s="3">
        <v>4177</v>
      </c>
      <c r="AS38" s="3">
        <v>745</v>
      </c>
      <c r="AT38" s="3">
        <v>0</v>
      </c>
      <c r="AU38" s="3">
        <v>0</v>
      </c>
      <c r="AV38" s="3">
        <v>328</v>
      </c>
      <c r="AW38" s="3">
        <v>105</v>
      </c>
      <c r="AX38" s="3">
        <v>0</v>
      </c>
      <c r="AY38" s="3">
        <v>294</v>
      </c>
      <c r="AZ38" s="3">
        <v>-221</v>
      </c>
      <c r="BA38" s="3">
        <v>6049</v>
      </c>
      <c r="BB38" s="3">
        <v>1213</v>
      </c>
      <c r="BC38" s="3">
        <v>26934</v>
      </c>
      <c r="BD38" s="3">
        <v>1039</v>
      </c>
      <c r="BE38" s="3">
        <v>677</v>
      </c>
      <c r="BF38" s="3">
        <v>28650</v>
      </c>
      <c r="BG38" s="3">
        <v>2440</v>
      </c>
    </row>
    <row r="39" spans="1:59" x14ac:dyDescent="0.25">
      <c r="A39" s="3" t="s">
        <v>295</v>
      </c>
      <c r="B39" s="3">
        <v>-224</v>
      </c>
      <c r="C39" s="3">
        <v>1061</v>
      </c>
      <c r="D39" s="3">
        <v>837</v>
      </c>
      <c r="E39" s="3">
        <v>78</v>
      </c>
      <c r="F39" s="3">
        <v>17</v>
      </c>
      <c r="G39" s="3">
        <v>932</v>
      </c>
      <c r="H39" s="3">
        <v>-4</v>
      </c>
      <c r="I39" s="3">
        <v>928</v>
      </c>
      <c r="J39" s="3">
        <v>0</v>
      </c>
      <c r="K39" s="3">
        <v>928</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1079</v>
      </c>
      <c r="AL39" s="3">
        <v>28329</v>
      </c>
      <c r="AM39" s="3">
        <v>2370</v>
      </c>
      <c r="AN39" s="3">
        <v>4366</v>
      </c>
      <c r="AO39" s="3">
        <v>3900</v>
      </c>
      <c r="AP39" s="3">
        <v>176</v>
      </c>
      <c r="AQ39" s="3">
        <v>3900</v>
      </c>
      <c r="AR39" s="3">
        <v>4208</v>
      </c>
      <c r="AS39" s="3">
        <v>714</v>
      </c>
      <c r="AT39" s="3">
        <v>0</v>
      </c>
      <c r="AU39" s="3">
        <v>0</v>
      </c>
      <c r="AV39" s="3">
        <v>325</v>
      </c>
      <c r="AW39" s="3">
        <v>569</v>
      </c>
      <c r="AX39" s="3">
        <v>0</v>
      </c>
      <c r="AY39" s="3">
        <v>-19</v>
      </c>
      <c r="AZ39" s="3">
        <v>95</v>
      </c>
      <c r="BA39" s="3">
        <v>4593</v>
      </c>
      <c r="BB39" s="3">
        <v>1215</v>
      </c>
      <c r="BC39" s="3">
        <v>26412</v>
      </c>
      <c r="BD39" s="3">
        <v>1038</v>
      </c>
      <c r="BE39" s="3">
        <v>655</v>
      </c>
      <c r="BF39" s="3">
        <v>28105</v>
      </c>
      <c r="BG39" s="3">
        <v>9197</v>
      </c>
    </row>
    <row r="40" spans="1:59" x14ac:dyDescent="0.25">
      <c r="A40" s="3" t="s">
        <v>296</v>
      </c>
      <c r="B40" s="3">
        <v>-10608</v>
      </c>
      <c r="C40" s="3">
        <v>883</v>
      </c>
      <c r="D40" s="3">
        <v>-9725</v>
      </c>
      <c r="E40" s="3">
        <v>51</v>
      </c>
      <c r="F40" s="3">
        <v>13</v>
      </c>
      <c r="G40" s="3">
        <v>-9661</v>
      </c>
      <c r="H40" s="3">
        <v>-5</v>
      </c>
      <c r="I40" s="3">
        <v>-9666</v>
      </c>
      <c r="J40" s="3">
        <v>0</v>
      </c>
      <c r="K40" s="3">
        <v>-9666</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1100</v>
      </c>
      <c r="AL40" s="3">
        <v>39495</v>
      </c>
      <c r="AM40" s="3">
        <v>2383</v>
      </c>
      <c r="AN40" s="3">
        <v>3862</v>
      </c>
      <c r="AO40" s="3">
        <v>3516</v>
      </c>
      <c r="AP40" s="3">
        <v>205</v>
      </c>
      <c r="AQ40" s="3">
        <v>4062</v>
      </c>
      <c r="AR40" s="3">
        <v>4018</v>
      </c>
      <c r="AS40" s="3">
        <v>701</v>
      </c>
      <c r="AT40" s="3">
        <v>0</v>
      </c>
      <c r="AU40" s="3">
        <v>0</v>
      </c>
      <c r="AV40" s="3">
        <v>305</v>
      </c>
      <c r="AW40" s="3">
        <v>771</v>
      </c>
      <c r="AX40" s="3">
        <v>0</v>
      </c>
      <c r="AY40" s="3">
        <v>-72</v>
      </c>
      <c r="AZ40" s="3">
        <v>345</v>
      </c>
      <c r="BA40" s="3">
        <v>5041</v>
      </c>
      <c r="BB40" s="3">
        <v>1296</v>
      </c>
      <c r="BC40" s="3">
        <v>26433</v>
      </c>
      <c r="BD40" s="3">
        <v>1053</v>
      </c>
      <c r="BE40" s="3">
        <v>1401</v>
      </c>
      <c r="BF40" s="3">
        <v>28887</v>
      </c>
      <c r="BG40" s="3">
        <v>-17324</v>
      </c>
    </row>
    <row r="41" spans="1:59" x14ac:dyDescent="0.25">
      <c r="A41" s="3" t="s">
        <v>297</v>
      </c>
      <c r="B41" s="3">
        <v>-1921</v>
      </c>
      <c r="C41" s="3">
        <v>298</v>
      </c>
      <c r="D41" s="3">
        <v>-1623</v>
      </c>
      <c r="E41" s="3">
        <v>51</v>
      </c>
      <c r="F41" s="3">
        <v>13</v>
      </c>
      <c r="G41" s="3">
        <v>-1559</v>
      </c>
      <c r="H41" s="3">
        <v>-3</v>
      </c>
      <c r="I41" s="3">
        <v>-1562</v>
      </c>
      <c r="J41" s="3">
        <v>0</v>
      </c>
      <c r="K41" s="3">
        <v>-1562</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1330</v>
      </c>
      <c r="AL41" s="3">
        <v>30492</v>
      </c>
      <c r="AM41" s="3">
        <v>1992</v>
      </c>
      <c r="AN41" s="3">
        <v>3806</v>
      </c>
      <c r="AO41" s="3">
        <v>3626</v>
      </c>
      <c r="AP41" s="3">
        <v>205</v>
      </c>
      <c r="AQ41" s="3">
        <v>4062</v>
      </c>
      <c r="AR41" s="3">
        <v>4019</v>
      </c>
      <c r="AS41" s="3">
        <v>700</v>
      </c>
      <c r="AT41" s="3">
        <v>0</v>
      </c>
      <c r="AU41" s="3">
        <v>0</v>
      </c>
      <c r="AV41" s="3">
        <v>305</v>
      </c>
      <c r="AW41" s="3">
        <v>333</v>
      </c>
      <c r="AX41" s="3">
        <v>0</v>
      </c>
      <c r="AY41" s="3">
        <v>458</v>
      </c>
      <c r="AZ41" s="3">
        <v>-185</v>
      </c>
      <c r="BA41" s="3">
        <v>5546</v>
      </c>
      <c r="BB41" s="3">
        <v>1126</v>
      </c>
      <c r="BC41" s="3">
        <v>25993</v>
      </c>
      <c r="BD41" s="3">
        <v>1053</v>
      </c>
      <c r="BE41" s="3">
        <v>1525</v>
      </c>
      <c r="BF41" s="3">
        <v>28571</v>
      </c>
      <c r="BG41" s="3">
        <v>-2013</v>
      </c>
    </row>
    <row r="42" spans="1:59" x14ac:dyDescent="0.25">
      <c r="A42" s="3" t="s">
        <v>298</v>
      </c>
      <c r="B42" s="3">
        <v>-304</v>
      </c>
      <c r="C42" s="3">
        <v>-134</v>
      </c>
      <c r="D42" s="3">
        <v>-438</v>
      </c>
      <c r="E42" s="3">
        <v>50</v>
      </c>
      <c r="F42" s="3">
        <v>15</v>
      </c>
      <c r="G42" s="3">
        <v>-373</v>
      </c>
      <c r="H42" s="3">
        <v>-18</v>
      </c>
      <c r="I42" s="3">
        <v>-391</v>
      </c>
      <c r="J42" s="3">
        <v>0</v>
      </c>
      <c r="K42" s="3">
        <v>-391</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1103</v>
      </c>
      <c r="AL42" s="3">
        <v>29432</v>
      </c>
      <c r="AM42" s="3">
        <v>1753</v>
      </c>
      <c r="AN42" s="3">
        <v>4181</v>
      </c>
      <c r="AO42" s="3">
        <v>3611</v>
      </c>
      <c r="AP42" s="3">
        <v>205</v>
      </c>
      <c r="AQ42" s="3">
        <v>4065</v>
      </c>
      <c r="AR42" s="3">
        <v>3984</v>
      </c>
      <c r="AS42" s="3">
        <v>739</v>
      </c>
      <c r="AT42" s="3">
        <v>0</v>
      </c>
      <c r="AU42" s="3">
        <v>0</v>
      </c>
      <c r="AV42" s="3">
        <v>304</v>
      </c>
      <c r="AW42" s="3">
        <v>403</v>
      </c>
      <c r="AX42" s="3">
        <v>0</v>
      </c>
      <c r="AY42" s="3">
        <v>439</v>
      </c>
      <c r="AZ42" s="3">
        <v>-160</v>
      </c>
      <c r="BA42" s="3">
        <v>5985</v>
      </c>
      <c r="BB42" s="3">
        <v>1117</v>
      </c>
      <c r="BC42" s="3">
        <v>26626</v>
      </c>
      <c r="BD42" s="3">
        <v>1059</v>
      </c>
      <c r="BE42" s="3">
        <v>1443</v>
      </c>
      <c r="BF42" s="3">
        <v>29128</v>
      </c>
      <c r="BG42" s="3">
        <v>4934</v>
      </c>
    </row>
    <row r="43" spans="1:59" x14ac:dyDescent="0.25">
      <c r="A43" s="3" t="s">
        <v>299</v>
      </c>
      <c r="B43" s="3">
        <v>2752</v>
      </c>
      <c r="C43" s="3">
        <v>206</v>
      </c>
      <c r="D43" s="3">
        <v>2958</v>
      </c>
      <c r="E43" s="3">
        <v>-70</v>
      </c>
      <c r="F43" s="3">
        <v>-53</v>
      </c>
      <c r="G43" s="3">
        <v>2835</v>
      </c>
      <c r="H43" s="3">
        <v>-18</v>
      </c>
      <c r="I43" s="3">
        <v>2817</v>
      </c>
      <c r="J43" s="3">
        <v>0</v>
      </c>
      <c r="K43" s="3">
        <v>2817</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1110</v>
      </c>
      <c r="AL43" s="3">
        <v>29771</v>
      </c>
      <c r="AM43" s="3">
        <v>2331</v>
      </c>
      <c r="AN43" s="3">
        <v>3927</v>
      </c>
      <c r="AO43" s="3">
        <v>3583</v>
      </c>
      <c r="AP43" s="3">
        <v>133</v>
      </c>
      <c r="AQ43" s="3">
        <v>4011</v>
      </c>
      <c r="AR43" s="3">
        <v>4399</v>
      </c>
      <c r="AS43" s="3">
        <v>797</v>
      </c>
      <c r="AT43" s="3">
        <v>0</v>
      </c>
      <c r="AU43" s="3">
        <v>0</v>
      </c>
      <c r="AV43" s="3">
        <v>267</v>
      </c>
      <c r="AW43" s="3">
        <v>480</v>
      </c>
      <c r="AX43" s="3">
        <v>0</v>
      </c>
      <c r="AY43" s="3">
        <v>54</v>
      </c>
      <c r="AZ43" s="3">
        <v>32</v>
      </c>
      <c r="BA43" s="3">
        <v>5518</v>
      </c>
      <c r="BB43" s="3">
        <v>1252</v>
      </c>
      <c r="BC43" s="3">
        <v>26784</v>
      </c>
      <c r="BD43" s="3">
        <v>1060</v>
      </c>
      <c r="BE43" s="3">
        <v>4679</v>
      </c>
      <c r="BF43" s="3">
        <v>32523</v>
      </c>
      <c r="BG43" s="3">
        <v>-6350</v>
      </c>
    </row>
    <row r="44" spans="1:59" x14ac:dyDescent="0.25">
      <c r="A44" s="3" t="s">
        <v>300</v>
      </c>
      <c r="B44" s="3">
        <v>-9189</v>
      </c>
      <c r="C44" s="3">
        <v>69</v>
      </c>
      <c r="D44" s="3">
        <v>-9120</v>
      </c>
      <c r="E44" s="3">
        <v>-70</v>
      </c>
      <c r="F44" s="3">
        <v>-53</v>
      </c>
      <c r="G44" s="3">
        <v>-9243</v>
      </c>
      <c r="H44" s="3">
        <v>-19</v>
      </c>
      <c r="I44" s="3">
        <v>-9262</v>
      </c>
      <c r="J44" s="3">
        <v>0</v>
      </c>
      <c r="K44" s="3">
        <v>-9262</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1156</v>
      </c>
      <c r="AL44" s="3">
        <v>29445</v>
      </c>
      <c r="AM44" s="3">
        <v>2389</v>
      </c>
      <c r="AN44" s="3">
        <v>4096</v>
      </c>
      <c r="AO44" s="3">
        <v>3640</v>
      </c>
      <c r="AP44" s="3">
        <v>133</v>
      </c>
      <c r="AQ44" s="3">
        <v>4011</v>
      </c>
      <c r="AR44" s="3">
        <v>4358</v>
      </c>
      <c r="AS44" s="3">
        <v>838</v>
      </c>
      <c r="AT44" s="3">
        <v>0</v>
      </c>
      <c r="AU44" s="3">
        <v>0</v>
      </c>
      <c r="AV44" s="3">
        <v>267</v>
      </c>
      <c r="AW44" s="3">
        <v>482</v>
      </c>
      <c r="AX44" s="3">
        <v>0</v>
      </c>
      <c r="AY44" s="3">
        <v>56</v>
      </c>
      <c r="AZ44" s="3">
        <v>31</v>
      </c>
      <c r="BA44" s="3">
        <v>5681</v>
      </c>
      <c r="BB44" s="3">
        <v>1194</v>
      </c>
      <c r="BC44" s="3">
        <v>27176</v>
      </c>
      <c r="BD44" s="3">
        <v>1060</v>
      </c>
      <c r="BE44" s="3">
        <v>-7980</v>
      </c>
      <c r="BF44" s="3">
        <v>20256</v>
      </c>
      <c r="BG44" s="3">
        <v>-11826</v>
      </c>
    </row>
    <row r="45" spans="1:59" x14ac:dyDescent="0.25">
      <c r="A45" s="3" t="s">
        <v>301</v>
      </c>
      <c r="B45" s="3">
        <v>2222</v>
      </c>
      <c r="C45" s="3">
        <v>581</v>
      </c>
      <c r="D45" s="3">
        <v>2803</v>
      </c>
      <c r="E45" s="3">
        <v>-67</v>
      </c>
      <c r="F45" s="3">
        <v>-48</v>
      </c>
      <c r="G45" s="3">
        <v>2688</v>
      </c>
      <c r="H45" s="3">
        <v>-18</v>
      </c>
      <c r="I45" s="3">
        <v>2670</v>
      </c>
      <c r="J45" s="3">
        <v>0</v>
      </c>
      <c r="K45" s="3">
        <v>2670</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1154</v>
      </c>
      <c r="AL45" s="3">
        <v>29953</v>
      </c>
      <c r="AM45" s="3">
        <v>2152</v>
      </c>
      <c r="AN45" s="3">
        <v>4205</v>
      </c>
      <c r="AO45" s="3">
        <v>3607</v>
      </c>
      <c r="AP45" s="3">
        <v>128</v>
      </c>
      <c r="AQ45" s="3">
        <v>4012</v>
      </c>
      <c r="AR45" s="3">
        <v>4350</v>
      </c>
      <c r="AS45" s="3">
        <v>841</v>
      </c>
      <c r="AT45" s="3">
        <v>0</v>
      </c>
      <c r="AU45" s="3">
        <v>0</v>
      </c>
      <c r="AV45" s="3">
        <v>265</v>
      </c>
      <c r="AW45" s="3">
        <v>425</v>
      </c>
      <c r="AX45" s="3">
        <v>0</v>
      </c>
      <c r="AY45" s="3">
        <v>149</v>
      </c>
      <c r="AZ45" s="3">
        <v>-63</v>
      </c>
      <c r="BA45" s="3">
        <v>5175</v>
      </c>
      <c r="BB45" s="3">
        <v>1210</v>
      </c>
      <c r="BC45" s="3">
        <v>26456</v>
      </c>
      <c r="BD45" s="3">
        <v>1061</v>
      </c>
      <c r="BE45" s="3">
        <v>4658</v>
      </c>
      <c r="BF45" s="3">
        <v>32175</v>
      </c>
      <c r="BG45" s="3">
        <v>6914</v>
      </c>
    </row>
    <row r="46" spans="1:59" x14ac:dyDescent="0.25">
      <c r="A46" s="3" t="s">
        <v>302</v>
      </c>
      <c r="B46" s="3">
        <v>-465</v>
      </c>
      <c r="C46" s="3">
        <v>-3252</v>
      </c>
      <c r="D46" s="3">
        <v>-3717</v>
      </c>
      <c r="E46" s="3">
        <v>-44</v>
      </c>
      <c r="F46" s="3">
        <v>-53</v>
      </c>
      <c r="G46" s="3">
        <v>-3814</v>
      </c>
      <c r="H46" s="3">
        <v>-18</v>
      </c>
      <c r="I46" s="3">
        <v>-3832</v>
      </c>
      <c r="J46" s="3">
        <v>0</v>
      </c>
      <c r="K46" s="3">
        <v>-3832</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1180</v>
      </c>
      <c r="AL46" s="3">
        <v>32649</v>
      </c>
      <c r="AM46" s="3">
        <v>2413</v>
      </c>
      <c r="AN46" s="3">
        <v>4081</v>
      </c>
      <c r="AO46" s="3">
        <v>3631</v>
      </c>
      <c r="AP46" s="3">
        <v>143</v>
      </c>
      <c r="AQ46" s="3">
        <v>4188</v>
      </c>
      <c r="AR46" s="3">
        <v>4472</v>
      </c>
      <c r="AS46" s="3">
        <v>813</v>
      </c>
      <c r="AT46" s="3">
        <v>0</v>
      </c>
      <c r="AU46" s="3">
        <v>0</v>
      </c>
      <c r="AV46" s="3">
        <v>236</v>
      </c>
      <c r="AW46" s="3">
        <v>464</v>
      </c>
      <c r="AX46" s="3">
        <v>0</v>
      </c>
      <c r="AY46" s="3">
        <v>101</v>
      </c>
      <c r="AZ46" s="3">
        <v>33</v>
      </c>
      <c r="BA46" s="3">
        <v>5216</v>
      </c>
      <c r="BB46" s="3">
        <v>1300</v>
      </c>
      <c r="BC46" s="3">
        <v>27091</v>
      </c>
      <c r="BD46" s="3">
        <v>1070</v>
      </c>
      <c r="BE46" s="3">
        <v>4023</v>
      </c>
      <c r="BF46" s="3">
        <v>32184</v>
      </c>
      <c r="BG46" s="3">
        <v>-7938</v>
      </c>
    </row>
    <row r="47" spans="1:59" x14ac:dyDescent="0.25">
      <c r="A47" s="3" t="s">
        <v>303</v>
      </c>
      <c r="B47" s="3">
        <v>2086</v>
      </c>
      <c r="C47" s="3">
        <v>1336</v>
      </c>
      <c r="D47" s="3">
        <v>3422</v>
      </c>
      <c r="E47" s="3">
        <v>-44</v>
      </c>
      <c r="F47" s="3">
        <v>-53</v>
      </c>
      <c r="G47" s="3">
        <v>3325</v>
      </c>
      <c r="H47" s="3">
        <v>-20</v>
      </c>
      <c r="I47" s="3">
        <v>3305</v>
      </c>
      <c r="J47" s="3">
        <v>0</v>
      </c>
      <c r="K47" s="3">
        <v>3305</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1447</v>
      </c>
      <c r="AL47" s="3">
        <v>31298</v>
      </c>
      <c r="AM47" s="3">
        <v>2415</v>
      </c>
      <c r="AN47" s="3">
        <v>4205</v>
      </c>
      <c r="AO47" s="3">
        <v>3674</v>
      </c>
      <c r="AP47" s="3">
        <v>141</v>
      </c>
      <c r="AQ47" s="3">
        <v>4188</v>
      </c>
      <c r="AR47" s="3">
        <v>4509</v>
      </c>
      <c r="AS47" s="3">
        <v>776</v>
      </c>
      <c r="AT47" s="3">
        <v>0</v>
      </c>
      <c r="AU47" s="3">
        <v>0</v>
      </c>
      <c r="AV47" s="3">
        <v>236</v>
      </c>
      <c r="AW47" s="3">
        <v>477</v>
      </c>
      <c r="AX47" s="3">
        <v>0</v>
      </c>
      <c r="AY47" s="3">
        <v>82</v>
      </c>
      <c r="AZ47" s="3">
        <v>51</v>
      </c>
      <c r="BA47" s="3">
        <v>6229</v>
      </c>
      <c r="BB47" s="3">
        <v>1323</v>
      </c>
      <c r="BC47" s="3">
        <v>28306</v>
      </c>
      <c r="BD47" s="3">
        <v>1070</v>
      </c>
      <c r="BE47" s="3">
        <v>4008</v>
      </c>
      <c r="BF47" s="3">
        <v>33384</v>
      </c>
      <c r="BG47" s="3">
        <v>274</v>
      </c>
    </row>
    <row r="48" spans="1:59" x14ac:dyDescent="0.25">
      <c r="A48" s="3" t="s">
        <v>304</v>
      </c>
      <c r="B48" s="3">
        <v>-6196</v>
      </c>
      <c r="C48" s="3">
        <v>2256</v>
      </c>
      <c r="D48" s="3">
        <v>-3940</v>
      </c>
      <c r="E48" s="3">
        <v>-44</v>
      </c>
      <c r="F48" s="3">
        <v>-48</v>
      </c>
      <c r="G48" s="3">
        <v>-4032</v>
      </c>
      <c r="H48" s="3">
        <v>-18</v>
      </c>
      <c r="I48" s="3">
        <v>-4050</v>
      </c>
      <c r="J48" s="3">
        <v>0</v>
      </c>
      <c r="K48" s="3">
        <v>-4050</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1176</v>
      </c>
      <c r="AL48" s="3">
        <v>29507</v>
      </c>
      <c r="AM48" s="3">
        <v>1639</v>
      </c>
      <c r="AN48" s="3">
        <v>5356</v>
      </c>
      <c r="AO48" s="3">
        <v>3647</v>
      </c>
      <c r="AP48" s="3">
        <v>146</v>
      </c>
      <c r="AQ48" s="3">
        <v>4182</v>
      </c>
      <c r="AR48" s="3">
        <v>4519</v>
      </c>
      <c r="AS48" s="3">
        <v>766</v>
      </c>
      <c r="AT48" s="3">
        <v>0</v>
      </c>
      <c r="AU48" s="3">
        <v>0</v>
      </c>
      <c r="AV48" s="3">
        <v>236</v>
      </c>
      <c r="AW48" s="3">
        <v>869</v>
      </c>
      <c r="AX48" s="3">
        <v>0</v>
      </c>
      <c r="AY48" s="3">
        <v>223</v>
      </c>
      <c r="AZ48" s="3">
        <v>-84</v>
      </c>
      <c r="BA48" s="3">
        <v>5317</v>
      </c>
      <c r="BB48" s="3">
        <v>1315</v>
      </c>
      <c r="BC48" s="3">
        <v>28131</v>
      </c>
      <c r="BD48" s="3">
        <v>1071</v>
      </c>
      <c r="BE48" s="3">
        <v>-5891</v>
      </c>
      <c r="BF48" s="3">
        <v>23311</v>
      </c>
      <c r="BG48" s="3">
        <v>-8551</v>
      </c>
    </row>
    <row r="49" spans="1:59" x14ac:dyDescent="0.25">
      <c r="A49" s="3" t="s">
        <v>305</v>
      </c>
      <c r="B49" s="3">
        <v>490</v>
      </c>
      <c r="C49" s="3">
        <v>748</v>
      </c>
      <c r="D49" s="3">
        <v>1238</v>
      </c>
      <c r="E49" s="3">
        <v>-68</v>
      </c>
      <c r="F49" s="3">
        <v>-53</v>
      </c>
      <c r="G49" s="3">
        <v>1117</v>
      </c>
      <c r="H49" s="3">
        <v>-18</v>
      </c>
      <c r="I49" s="3">
        <v>1099</v>
      </c>
      <c r="J49" s="3">
        <v>0</v>
      </c>
      <c r="K49" s="3">
        <v>1099</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1218</v>
      </c>
      <c r="AL49" s="3">
        <v>29303</v>
      </c>
      <c r="AM49" s="3">
        <v>2413</v>
      </c>
      <c r="AN49" s="3">
        <v>4151</v>
      </c>
      <c r="AO49" s="3">
        <v>3924</v>
      </c>
      <c r="AP49" s="3">
        <v>112</v>
      </c>
      <c r="AQ49" s="3">
        <v>4217</v>
      </c>
      <c r="AR49" s="3">
        <v>4541</v>
      </c>
      <c r="AS49" s="3">
        <v>797</v>
      </c>
      <c r="AT49" s="3">
        <v>0</v>
      </c>
      <c r="AU49" s="3">
        <v>0</v>
      </c>
      <c r="AV49" s="3">
        <v>364</v>
      </c>
      <c r="AW49" s="3">
        <v>521</v>
      </c>
      <c r="AX49" s="3">
        <v>0</v>
      </c>
      <c r="AY49" s="3">
        <v>177</v>
      </c>
      <c r="AZ49" s="3">
        <v>-1</v>
      </c>
      <c r="BA49" s="3">
        <v>5224</v>
      </c>
      <c r="BB49" s="3">
        <v>1432</v>
      </c>
      <c r="BC49" s="3">
        <v>27872</v>
      </c>
      <c r="BD49" s="3">
        <v>1085</v>
      </c>
      <c r="BE49" s="3">
        <v>836</v>
      </c>
      <c r="BF49" s="3">
        <v>29793</v>
      </c>
      <c r="BG49" s="3">
        <v>-8023</v>
      </c>
    </row>
    <row r="50" spans="1:59" x14ac:dyDescent="0.25">
      <c r="A50" s="3" t="s">
        <v>306</v>
      </c>
      <c r="B50" s="3">
        <v>580</v>
      </c>
      <c r="C50" s="3">
        <v>785</v>
      </c>
      <c r="D50" s="3">
        <v>1365</v>
      </c>
      <c r="E50" s="3">
        <v>-68</v>
      </c>
      <c r="F50" s="3">
        <v>-53</v>
      </c>
      <c r="G50" s="3">
        <v>1244</v>
      </c>
      <c r="H50" s="3">
        <v>-20</v>
      </c>
      <c r="I50" s="3">
        <v>1224</v>
      </c>
      <c r="J50" s="3">
        <v>0</v>
      </c>
      <c r="K50" s="3">
        <v>1224</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1216</v>
      </c>
      <c r="AL50" s="3">
        <v>29079</v>
      </c>
      <c r="AM50" s="3">
        <v>2445</v>
      </c>
      <c r="AN50" s="3">
        <v>4055</v>
      </c>
      <c r="AO50" s="3">
        <v>3879</v>
      </c>
      <c r="AP50" s="3">
        <v>114</v>
      </c>
      <c r="AQ50" s="3">
        <v>4217</v>
      </c>
      <c r="AR50" s="3">
        <v>4537</v>
      </c>
      <c r="AS50" s="3">
        <v>801</v>
      </c>
      <c r="AT50" s="3">
        <v>0</v>
      </c>
      <c r="AU50" s="3">
        <v>0</v>
      </c>
      <c r="AV50" s="3">
        <v>364</v>
      </c>
      <c r="AW50" s="3">
        <v>519</v>
      </c>
      <c r="AX50" s="3">
        <v>0</v>
      </c>
      <c r="AY50" s="3">
        <v>174</v>
      </c>
      <c r="AZ50" s="3">
        <v>0</v>
      </c>
      <c r="BA50" s="3">
        <v>5224</v>
      </c>
      <c r="BB50" s="3">
        <v>1430</v>
      </c>
      <c r="BC50" s="3">
        <v>27759</v>
      </c>
      <c r="BD50" s="3">
        <v>1085</v>
      </c>
      <c r="BE50" s="3">
        <v>815</v>
      </c>
      <c r="BF50" s="3">
        <v>29659</v>
      </c>
      <c r="BG50" s="3">
        <v>3895</v>
      </c>
    </row>
    <row r="51" spans="1:59" x14ac:dyDescent="0.25">
      <c r="A51" s="3" t="s">
        <v>307</v>
      </c>
      <c r="B51" s="3">
        <v>1335</v>
      </c>
      <c r="C51" s="3">
        <v>84</v>
      </c>
      <c r="D51" s="3">
        <v>1419</v>
      </c>
      <c r="E51" s="3">
        <v>-63</v>
      </c>
      <c r="F51" s="3">
        <v>-48</v>
      </c>
      <c r="G51" s="3">
        <v>1308</v>
      </c>
      <c r="H51" s="3">
        <v>-18</v>
      </c>
      <c r="I51" s="3">
        <v>1290</v>
      </c>
      <c r="J51" s="3">
        <v>0</v>
      </c>
      <c r="K51" s="3">
        <v>1290</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1221</v>
      </c>
      <c r="AL51" s="3">
        <v>29580</v>
      </c>
      <c r="AM51" s="3">
        <v>2290</v>
      </c>
      <c r="AN51" s="3">
        <v>4689</v>
      </c>
      <c r="AO51" s="3">
        <v>3879</v>
      </c>
      <c r="AP51" s="3">
        <v>112</v>
      </c>
      <c r="AQ51" s="3">
        <v>4214</v>
      </c>
      <c r="AR51" s="3">
        <v>4560</v>
      </c>
      <c r="AS51" s="3">
        <v>774</v>
      </c>
      <c r="AT51" s="3">
        <v>0</v>
      </c>
      <c r="AU51" s="3">
        <v>0</v>
      </c>
      <c r="AV51" s="3">
        <v>365</v>
      </c>
      <c r="AW51" s="3">
        <v>755</v>
      </c>
      <c r="AX51" s="3">
        <v>0</v>
      </c>
      <c r="AY51" s="3">
        <v>177</v>
      </c>
      <c r="AZ51" s="3">
        <v>1</v>
      </c>
      <c r="BA51" s="3">
        <v>5897</v>
      </c>
      <c r="BB51" s="3">
        <v>1355</v>
      </c>
      <c r="BC51" s="3">
        <v>29068</v>
      </c>
      <c r="BD51" s="3">
        <v>1088</v>
      </c>
      <c r="BE51" s="3">
        <v>759</v>
      </c>
      <c r="BF51" s="3">
        <v>30915</v>
      </c>
      <c r="BG51" s="3">
        <v>8432</v>
      </c>
    </row>
    <row r="52" spans="1:59" x14ac:dyDescent="0.25">
      <c r="A52" s="3" t="s">
        <v>308</v>
      </c>
      <c r="B52" s="3">
        <v>-7132</v>
      </c>
      <c r="C52" s="3">
        <v>139</v>
      </c>
      <c r="D52" s="3">
        <v>-6993</v>
      </c>
      <c r="E52" s="3">
        <v>200</v>
      </c>
      <c r="F52" s="3">
        <v>-50</v>
      </c>
      <c r="G52" s="3">
        <v>-6843</v>
      </c>
      <c r="H52" s="3">
        <v>-18</v>
      </c>
      <c r="I52" s="3">
        <v>-6861</v>
      </c>
      <c r="J52" s="3">
        <v>0</v>
      </c>
      <c r="K52" s="3">
        <v>-6861</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1234</v>
      </c>
      <c r="AL52" s="3">
        <v>38467</v>
      </c>
      <c r="AM52" s="3">
        <v>2598</v>
      </c>
      <c r="AN52" s="3">
        <v>4079</v>
      </c>
      <c r="AO52" s="3">
        <v>3878</v>
      </c>
      <c r="AP52" s="3">
        <v>178</v>
      </c>
      <c r="AQ52" s="3">
        <v>4418</v>
      </c>
      <c r="AR52" s="3">
        <v>4657</v>
      </c>
      <c r="AS52" s="3">
        <v>727</v>
      </c>
      <c r="AT52" s="3">
        <v>0</v>
      </c>
      <c r="AU52" s="3">
        <v>0</v>
      </c>
      <c r="AV52" s="3">
        <v>290</v>
      </c>
      <c r="AW52" s="3">
        <v>570</v>
      </c>
      <c r="AX52" s="3">
        <v>0</v>
      </c>
      <c r="AY52" s="3">
        <v>-93</v>
      </c>
      <c r="AZ52" s="3">
        <v>257</v>
      </c>
      <c r="BA52" s="3">
        <v>6123</v>
      </c>
      <c r="BB52" s="3">
        <v>1252</v>
      </c>
      <c r="BC52" s="3">
        <v>28934</v>
      </c>
      <c r="BD52" s="3">
        <v>1103</v>
      </c>
      <c r="BE52" s="3">
        <v>1298</v>
      </c>
      <c r="BF52" s="3">
        <v>31335</v>
      </c>
      <c r="BG52" s="3">
        <v>-16496</v>
      </c>
    </row>
    <row r="53" spans="1:59" x14ac:dyDescent="0.25">
      <c r="A53" s="3" t="s">
        <v>309</v>
      </c>
      <c r="B53" s="3">
        <v>-4532</v>
      </c>
      <c r="C53" s="3">
        <v>450</v>
      </c>
      <c r="D53" s="3">
        <v>-4082</v>
      </c>
      <c r="E53" s="3">
        <v>200</v>
      </c>
      <c r="F53" s="3">
        <v>-50</v>
      </c>
      <c r="G53" s="3">
        <v>-3932</v>
      </c>
      <c r="H53" s="3">
        <v>-19</v>
      </c>
      <c r="I53" s="3">
        <v>-3951</v>
      </c>
      <c r="J53" s="3">
        <v>0</v>
      </c>
      <c r="K53" s="3">
        <v>-3951</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1523</v>
      </c>
      <c r="AL53" s="3">
        <v>34918</v>
      </c>
      <c r="AM53" s="3">
        <v>2224</v>
      </c>
      <c r="AN53" s="3">
        <v>3853</v>
      </c>
      <c r="AO53" s="3">
        <v>3827</v>
      </c>
      <c r="AP53" s="3">
        <v>179</v>
      </c>
      <c r="AQ53" s="3">
        <v>4418</v>
      </c>
      <c r="AR53" s="3">
        <v>4698</v>
      </c>
      <c r="AS53" s="3">
        <v>686</v>
      </c>
      <c r="AT53" s="3">
        <v>0</v>
      </c>
      <c r="AU53" s="3">
        <v>0</v>
      </c>
      <c r="AV53" s="3">
        <v>290</v>
      </c>
      <c r="AW53" s="3">
        <v>427</v>
      </c>
      <c r="AX53" s="3">
        <v>0</v>
      </c>
      <c r="AY53" s="3">
        <v>422</v>
      </c>
      <c r="AZ53" s="3">
        <v>-257</v>
      </c>
      <c r="BA53" s="3">
        <v>5810</v>
      </c>
      <c r="BB53" s="3">
        <v>1462</v>
      </c>
      <c r="BC53" s="3">
        <v>28039</v>
      </c>
      <c r="BD53" s="3">
        <v>1103</v>
      </c>
      <c r="BE53" s="3">
        <v>1244</v>
      </c>
      <c r="BF53" s="3">
        <v>30386</v>
      </c>
      <c r="BG53" s="3">
        <v>-1928</v>
      </c>
    </row>
    <row r="54" spans="1:59" x14ac:dyDescent="0.25">
      <c r="A54" s="3" t="s">
        <v>310</v>
      </c>
      <c r="B54" s="3">
        <v>-763</v>
      </c>
      <c r="C54" s="3">
        <v>-40</v>
      </c>
      <c r="D54" s="3">
        <v>-803</v>
      </c>
      <c r="E54" s="3">
        <v>191</v>
      </c>
      <c r="F54" s="3">
        <v>-50</v>
      </c>
      <c r="G54" s="3">
        <v>-662</v>
      </c>
      <c r="H54" s="3">
        <v>-4</v>
      </c>
      <c r="I54" s="3">
        <v>-666</v>
      </c>
      <c r="J54" s="3">
        <v>0</v>
      </c>
      <c r="K54" s="3">
        <v>-666</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1237</v>
      </c>
      <c r="AL54" s="3">
        <v>31476</v>
      </c>
      <c r="AM54" s="3">
        <v>1582</v>
      </c>
      <c r="AN54" s="3">
        <v>4281</v>
      </c>
      <c r="AO54" s="3">
        <v>3829</v>
      </c>
      <c r="AP54" s="3">
        <v>177</v>
      </c>
      <c r="AQ54" s="3">
        <v>4417</v>
      </c>
      <c r="AR54" s="3">
        <v>4691</v>
      </c>
      <c r="AS54" s="3">
        <v>693</v>
      </c>
      <c r="AT54" s="3">
        <v>0</v>
      </c>
      <c r="AU54" s="3">
        <v>0</v>
      </c>
      <c r="AV54" s="3">
        <v>292</v>
      </c>
      <c r="AW54" s="3">
        <v>499</v>
      </c>
      <c r="AX54" s="3">
        <v>0</v>
      </c>
      <c r="AY54" s="3">
        <v>166</v>
      </c>
      <c r="AZ54" s="3">
        <v>0</v>
      </c>
      <c r="BA54" s="3">
        <v>6287</v>
      </c>
      <c r="BB54" s="3">
        <v>1446</v>
      </c>
      <c r="BC54" s="3">
        <v>28360</v>
      </c>
      <c r="BD54" s="3">
        <v>1106</v>
      </c>
      <c r="BE54" s="3">
        <v>1247</v>
      </c>
      <c r="BF54" s="3">
        <v>30713</v>
      </c>
      <c r="BG54" s="3">
        <v>6028</v>
      </c>
    </row>
    <row r="55" spans="1:59" x14ac:dyDescent="0.25">
      <c r="A55" s="3" t="s">
        <v>311</v>
      </c>
      <c r="B55" s="3">
        <v>-1001</v>
      </c>
      <c r="C55" s="3">
        <v>692</v>
      </c>
      <c r="D55" s="3">
        <v>-309</v>
      </c>
      <c r="E55" s="3">
        <v>-23</v>
      </c>
      <c r="F55" s="3">
        <v>64</v>
      </c>
      <c r="G55" s="3">
        <v>-268</v>
      </c>
      <c r="H55" s="3">
        <v>-4</v>
      </c>
      <c r="I55" s="3">
        <v>-272</v>
      </c>
      <c r="J55" s="3">
        <v>0</v>
      </c>
      <c r="K55" s="3">
        <v>-272</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1237</v>
      </c>
      <c r="AL55" s="3">
        <v>31208</v>
      </c>
      <c r="AM55" s="3">
        <v>1983</v>
      </c>
      <c r="AN55" s="3">
        <v>4193</v>
      </c>
      <c r="AO55" s="3">
        <v>3963</v>
      </c>
      <c r="AP55" s="3">
        <v>118</v>
      </c>
      <c r="AQ55" s="3">
        <v>4573</v>
      </c>
      <c r="AR55" s="3">
        <v>4300</v>
      </c>
      <c r="AS55" s="3">
        <v>745</v>
      </c>
      <c r="AT55" s="3">
        <v>0</v>
      </c>
      <c r="AU55" s="3">
        <v>0</v>
      </c>
      <c r="AV55" s="3">
        <v>326</v>
      </c>
      <c r="AW55" s="3">
        <v>497</v>
      </c>
      <c r="AX55" s="3">
        <v>0</v>
      </c>
      <c r="AY55" s="3">
        <v>209</v>
      </c>
      <c r="AZ55" s="3">
        <v>-1</v>
      </c>
      <c r="BA55" s="3">
        <v>6102</v>
      </c>
      <c r="BB55" s="3">
        <v>1264</v>
      </c>
      <c r="BC55" s="3">
        <v>28272</v>
      </c>
      <c r="BD55" s="3">
        <v>1109</v>
      </c>
      <c r="BE55" s="3">
        <v>826</v>
      </c>
      <c r="BF55" s="3">
        <v>30207</v>
      </c>
      <c r="BG55" s="3">
        <v>-5114</v>
      </c>
    </row>
    <row r="56" spans="1:59" x14ac:dyDescent="0.25">
      <c r="A56" s="3" t="s">
        <v>312</v>
      </c>
      <c r="B56" s="3">
        <v>1378</v>
      </c>
      <c r="C56" s="3">
        <v>20</v>
      </c>
      <c r="D56" s="3">
        <v>1398</v>
      </c>
      <c r="E56" s="3">
        <v>-23</v>
      </c>
      <c r="F56" s="3">
        <v>64</v>
      </c>
      <c r="G56" s="3">
        <v>1439</v>
      </c>
      <c r="H56" s="3">
        <v>-6</v>
      </c>
      <c r="I56" s="3">
        <v>1433</v>
      </c>
      <c r="J56" s="3">
        <v>0</v>
      </c>
      <c r="K56" s="3">
        <v>1433</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1230</v>
      </c>
      <c r="AL56" s="3">
        <v>30190</v>
      </c>
      <c r="AM56" s="3">
        <v>2401</v>
      </c>
      <c r="AN56" s="3">
        <v>4444</v>
      </c>
      <c r="AO56" s="3">
        <v>3948</v>
      </c>
      <c r="AP56" s="3">
        <v>119</v>
      </c>
      <c r="AQ56" s="3">
        <v>4573</v>
      </c>
      <c r="AR56" s="3">
        <v>4257</v>
      </c>
      <c r="AS56" s="3">
        <v>788</v>
      </c>
      <c r="AT56" s="3">
        <v>0</v>
      </c>
      <c r="AU56" s="3">
        <v>0</v>
      </c>
      <c r="AV56" s="3">
        <v>327</v>
      </c>
      <c r="AW56" s="3">
        <v>497</v>
      </c>
      <c r="AX56" s="3">
        <v>0</v>
      </c>
      <c r="AY56" s="3">
        <v>210</v>
      </c>
      <c r="AZ56" s="3">
        <v>-1</v>
      </c>
      <c r="BA56" s="3">
        <v>6398</v>
      </c>
      <c r="BB56" s="3">
        <v>1297</v>
      </c>
      <c r="BC56" s="3">
        <v>29258</v>
      </c>
      <c r="BD56" s="3">
        <v>1109</v>
      </c>
      <c r="BE56" s="3">
        <v>1201</v>
      </c>
      <c r="BF56" s="3">
        <v>31568</v>
      </c>
      <c r="BG56" s="3">
        <v>3690</v>
      </c>
    </row>
    <row r="57" spans="1:59" x14ac:dyDescent="0.25">
      <c r="A57" s="3" t="s">
        <v>313</v>
      </c>
      <c r="B57" s="3">
        <v>-360</v>
      </c>
      <c r="C57" s="3">
        <v>-257</v>
      </c>
      <c r="D57" s="3">
        <v>-617</v>
      </c>
      <c r="E57" s="3">
        <v>-25</v>
      </c>
      <c r="F57" s="3">
        <v>62</v>
      </c>
      <c r="G57" s="3">
        <v>-580</v>
      </c>
      <c r="H57" s="3">
        <v>-4</v>
      </c>
      <c r="I57" s="3">
        <v>-584</v>
      </c>
      <c r="J57" s="3">
        <v>0</v>
      </c>
      <c r="K57" s="3">
        <v>-584</v>
      </c>
      <c r="L57" s="3">
        <v>5429</v>
      </c>
      <c r="M57" s="3">
        <v>551</v>
      </c>
      <c r="N57" s="3">
        <v>641</v>
      </c>
      <c r="O57" s="3">
        <v>1907</v>
      </c>
      <c r="P57" s="3">
        <v>1679</v>
      </c>
      <c r="Q57" s="3">
        <v>293</v>
      </c>
      <c r="R57" s="3">
        <v>353</v>
      </c>
      <c r="S57" s="3">
        <v>158</v>
      </c>
      <c r="T57" s="3">
        <v>0</v>
      </c>
      <c r="U57" s="3">
        <v>710</v>
      </c>
      <c r="V57" s="3">
        <v>25</v>
      </c>
      <c r="W57" s="3">
        <v>36</v>
      </c>
      <c r="X57" s="3">
        <v>7444</v>
      </c>
      <c r="Y57" s="3">
        <v>-87</v>
      </c>
      <c r="Z57" s="3">
        <v>3619</v>
      </c>
      <c r="AA57" s="3">
        <v>0</v>
      </c>
      <c r="AB57" s="3">
        <v>90</v>
      </c>
      <c r="AC57" s="3">
        <v>-2</v>
      </c>
      <c r="AD57" s="3">
        <v>141</v>
      </c>
      <c r="AE57" s="3">
        <v>266</v>
      </c>
      <c r="AF57" s="3">
        <v>0</v>
      </c>
      <c r="AG57" s="3">
        <v>381</v>
      </c>
      <c r="AH57" s="3">
        <v>23634</v>
      </c>
      <c r="AI57" s="3">
        <v>4998</v>
      </c>
      <c r="AJ57" s="3">
        <v>649</v>
      </c>
      <c r="AK57" s="3">
        <v>1240</v>
      </c>
      <c r="AL57" s="3">
        <v>30521</v>
      </c>
      <c r="AM57" s="3">
        <v>1670</v>
      </c>
      <c r="AN57" s="3">
        <v>4337</v>
      </c>
      <c r="AO57" s="3">
        <v>3949</v>
      </c>
      <c r="AP57" s="3">
        <v>122</v>
      </c>
      <c r="AQ57" s="3">
        <v>4576</v>
      </c>
      <c r="AR57" s="3">
        <v>4239</v>
      </c>
      <c r="AS57" s="3">
        <v>800</v>
      </c>
      <c r="AT57" s="3">
        <v>0</v>
      </c>
      <c r="AU57" s="3">
        <v>0</v>
      </c>
      <c r="AV57" s="3">
        <v>324</v>
      </c>
      <c r="AW57" s="3">
        <v>497</v>
      </c>
      <c r="AX57" s="3">
        <v>0</v>
      </c>
      <c r="AY57" s="3">
        <v>212</v>
      </c>
      <c r="AZ57" s="3">
        <v>0</v>
      </c>
      <c r="BA57" s="3">
        <v>6107</v>
      </c>
      <c r="BB57" s="3">
        <v>1296</v>
      </c>
      <c r="BC57" s="3">
        <v>28129</v>
      </c>
      <c r="BD57" s="3">
        <v>1110</v>
      </c>
      <c r="BE57" s="3">
        <v>922</v>
      </c>
      <c r="BF57" s="3">
        <v>30161</v>
      </c>
      <c r="BG57" s="3">
        <v>7681</v>
      </c>
    </row>
    <row r="58" spans="1:59" x14ac:dyDescent="0.25">
      <c r="A58" s="3" t="s">
        <v>314</v>
      </c>
      <c r="B58" s="3">
        <v>-2230</v>
      </c>
      <c r="C58" s="3">
        <v>224</v>
      </c>
      <c r="D58" s="3">
        <v>-2006</v>
      </c>
      <c r="E58" s="3">
        <v>-25</v>
      </c>
      <c r="F58" s="3">
        <v>64</v>
      </c>
      <c r="G58" s="3">
        <v>-1967</v>
      </c>
      <c r="H58" s="3">
        <v>-6</v>
      </c>
      <c r="I58" s="3">
        <v>-1973</v>
      </c>
      <c r="J58" s="3">
        <v>0</v>
      </c>
      <c r="K58" s="3">
        <v>-1973</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1247</v>
      </c>
      <c r="AL58" s="3">
        <v>33672</v>
      </c>
      <c r="AM58" s="3">
        <v>2328</v>
      </c>
      <c r="AN58" s="3">
        <v>4486</v>
      </c>
      <c r="AO58" s="3">
        <v>4027</v>
      </c>
      <c r="AP58" s="3">
        <v>164</v>
      </c>
      <c r="AQ58" s="3">
        <v>4551</v>
      </c>
      <c r="AR58" s="3">
        <v>4678</v>
      </c>
      <c r="AS58" s="3">
        <v>781</v>
      </c>
      <c r="AT58" s="3">
        <v>0</v>
      </c>
      <c r="AU58" s="3">
        <v>0</v>
      </c>
      <c r="AV58" s="3">
        <v>258</v>
      </c>
      <c r="AW58" s="3">
        <v>87</v>
      </c>
      <c r="AX58" s="3">
        <v>0</v>
      </c>
      <c r="AY58" s="3">
        <v>539</v>
      </c>
      <c r="AZ58" s="3">
        <v>-325</v>
      </c>
      <c r="BA58" s="3">
        <v>6200</v>
      </c>
      <c r="BB58" s="3">
        <v>1414</v>
      </c>
      <c r="BC58" s="3">
        <v>29188</v>
      </c>
      <c r="BD58" s="3">
        <v>1120</v>
      </c>
      <c r="BE58" s="3">
        <v>1134</v>
      </c>
      <c r="BF58" s="3">
        <v>31442</v>
      </c>
      <c r="BG58" s="3">
        <v>-9991</v>
      </c>
    </row>
    <row r="59" spans="1:59" x14ac:dyDescent="0.25">
      <c r="A59" s="3" t="s">
        <v>315</v>
      </c>
      <c r="B59" s="3">
        <v>-2350</v>
      </c>
      <c r="C59" s="3">
        <v>1280</v>
      </c>
      <c r="D59" s="3">
        <v>-1070</v>
      </c>
      <c r="E59" s="3">
        <v>-25</v>
      </c>
      <c r="F59" s="3">
        <v>64</v>
      </c>
      <c r="G59" s="3">
        <v>-1031</v>
      </c>
      <c r="H59" s="3">
        <v>-4</v>
      </c>
      <c r="I59" s="3">
        <v>-1035</v>
      </c>
      <c r="J59" s="3">
        <v>0</v>
      </c>
      <c r="K59" s="3">
        <v>-1035</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1537</v>
      </c>
      <c r="AL59" s="3">
        <v>31437</v>
      </c>
      <c r="AM59" s="3">
        <v>1976</v>
      </c>
      <c r="AN59" s="3">
        <v>4470</v>
      </c>
      <c r="AO59" s="3">
        <v>4023</v>
      </c>
      <c r="AP59" s="3">
        <v>163</v>
      </c>
      <c r="AQ59" s="3">
        <v>4551</v>
      </c>
      <c r="AR59" s="3">
        <v>4707</v>
      </c>
      <c r="AS59" s="3">
        <v>752</v>
      </c>
      <c r="AT59" s="3">
        <v>0</v>
      </c>
      <c r="AU59" s="3">
        <v>0</v>
      </c>
      <c r="AV59" s="3">
        <v>258</v>
      </c>
      <c r="AW59" s="3">
        <v>-825</v>
      </c>
      <c r="AX59" s="3">
        <v>0</v>
      </c>
      <c r="AY59" s="3">
        <v>-326</v>
      </c>
      <c r="AZ59" s="3">
        <v>539</v>
      </c>
      <c r="BA59" s="3">
        <v>5253</v>
      </c>
      <c r="BB59" s="3">
        <v>1414</v>
      </c>
      <c r="BC59" s="3">
        <v>26955</v>
      </c>
      <c r="BD59" s="3">
        <v>1120</v>
      </c>
      <c r="BE59" s="3">
        <v>1012</v>
      </c>
      <c r="BF59" s="3">
        <v>29087</v>
      </c>
      <c r="BG59" s="3">
        <v>863</v>
      </c>
    </row>
    <row r="60" spans="1:59" x14ac:dyDescent="0.25">
      <c r="A60" s="3" t="s">
        <v>316</v>
      </c>
      <c r="B60" s="3">
        <v>1023</v>
      </c>
      <c r="C60" s="3">
        <v>367</v>
      </c>
      <c r="D60" s="3">
        <v>1390</v>
      </c>
      <c r="E60" s="3">
        <v>-28</v>
      </c>
      <c r="F60" s="3">
        <v>62</v>
      </c>
      <c r="G60" s="3">
        <v>1424</v>
      </c>
      <c r="H60" s="3">
        <v>-4</v>
      </c>
      <c r="I60" s="3">
        <v>1420</v>
      </c>
      <c r="J60" s="3">
        <v>0</v>
      </c>
      <c r="K60" s="3">
        <v>1420</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1248</v>
      </c>
      <c r="AL60" s="3">
        <v>30378</v>
      </c>
      <c r="AM60" s="3">
        <v>1226</v>
      </c>
      <c r="AN60" s="3">
        <v>5853</v>
      </c>
      <c r="AO60" s="3">
        <v>4005</v>
      </c>
      <c r="AP60" s="3">
        <v>161</v>
      </c>
      <c r="AQ60" s="3">
        <v>4554</v>
      </c>
      <c r="AR60" s="3">
        <v>4704</v>
      </c>
      <c r="AS60" s="3">
        <v>748</v>
      </c>
      <c r="AT60" s="3">
        <v>0</v>
      </c>
      <c r="AU60" s="3">
        <v>0</v>
      </c>
      <c r="AV60" s="3">
        <v>254</v>
      </c>
      <c r="AW60" s="3">
        <v>-69</v>
      </c>
      <c r="AX60" s="3">
        <v>0</v>
      </c>
      <c r="AY60" s="3">
        <v>424</v>
      </c>
      <c r="AZ60" s="3">
        <v>-216</v>
      </c>
      <c r="BA60" s="3">
        <v>6123</v>
      </c>
      <c r="BB60" s="3">
        <v>1405</v>
      </c>
      <c r="BC60" s="3">
        <v>29172</v>
      </c>
      <c r="BD60" s="3">
        <v>1123</v>
      </c>
      <c r="BE60" s="3">
        <v>1106</v>
      </c>
      <c r="BF60" s="3">
        <v>31401</v>
      </c>
      <c r="BG60" s="3">
        <v>3654</v>
      </c>
    </row>
    <row r="61" spans="1:59" x14ac:dyDescent="0.25">
      <c r="A61" s="3" t="s">
        <v>317</v>
      </c>
      <c r="B61" s="3">
        <v>2033</v>
      </c>
      <c r="C61" s="3">
        <v>1094</v>
      </c>
      <c r="D61" s="3">
        <v>3127</v>
      </c>
      <c r="E61" s="3">
        <v>27</v>
      </c>
      <c r="F61" s="3">
        <v>64</v>
      </c>
      <c r="G61" s="3">
        <v>3218</v>
      </c>
      <c r="H61" s="3">
        <v>-4</v>
      </c>
      <c r="I61" s="3">
        <v>3214</v>
      </c>
      <c r="J61" s="3">
        <v>0</v>
      </c>
      <c r="K61" s="3">
        <v>3214</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1258</v>
      </c>
      <c r="AL61" s="3">
        <v>29717</v>
      </c>
      <c r="AM61" s="3">
        <v>2192</v>
      </c>
      <c r="AN61" s="3">
        <v>4508</v>
      </c>
      <c r="AO61" s="3">
        <v>4129</v>
      </c>
      <c r="AP61" s="3">
        <v>261</v>
      </c>
      <c r="AQ61" s="3">
        <v>4671</v>
      </c>
      <c r="AR61" s="3">
        <v>5043</v>
      </c>
      <c r="AS61" s="3">
        <v>778</v>
      </c>
      <c r="AT61" s="3">
        <v>0</v>
      </c>
      <c r="AU61" s="3">
        <v>0</v>
      </c>
      <c r="AV61" s="3">
        <v>333</v>
      </c>
      <c r="AW61" s="3">
        <v>248</v>
      </c>
      <c r="AX61" s="3">
        <v>0</v>
      </c>
      <c r="AY61" s="3">
        <v>189</v>
      </c>
      <c r="AZ61" s="3">
        <v>-1</v>
      </c>
      <c r="BA61" s="3">
        <v>5600</v>
      </c>
      <c r="BB61" s="3">
        <v>1597</v>
      </c>
      <c r="BC61" s="3">
        <v>29548</v>
      </c>
      <c r="BD61" s="3">
        <v>1133</v>
      </c>
      <c r="BE61" s="3">
        <v>1069</v>
      </c>
      <c r="BF61" s="3">
        <v>31750</v>
      </c>
      <c r="BG61" s="3">
        <v>-6548</v>
      </c>
    </row>
    <row r="62" spans="1:59" x14ac:dyDescent="0.25">
      <c r="A62" s="3" t="s">
        <v>318</v>
      </c>
      <c r="B62" s="3">
        <v>1553</v>
      </c>
      <c r="C62" s="3">
        <v>1690</v>
      </c>
      <c r="D62" s="3">
        <v>3243</v>
      </c>
      <c r="E62" s="3">
        <v>27</v>
      </c>
      <c r="F62" s="3">
        <v>64</v>
      </c>
      <c r="G62" s="3">
        <v>3334</v>
      </c>
      <c r="H62" s="3">
        <v>-6</v>
      </c>
      <c r="I62" s="3">
        <v>3328</v>
      </c>
      <c r="J62" s="3">
        <v>0</v>
      </c>
      <c r="K62" s="3">
        <v>3328</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1261</v>
      </c>
      <c r="AL62" s="3">
        <v>29261</v>
      </c>
      <c r="AM62" s="3">
        <v>1905</v>
      </c>
      <c r="AN62" s="3">
        <v>4343</v>
      </c>
      <c r="AO62" s="3">
        <v>4094</v>
      </c>
      <c r="AP62" s="3">
        <v>262</v>
      </c>
      <c r="AQ62" s="3">
        <v>4671</v>
      </c>
      <c r="AR62" s="3">
        <v>5031</v>
      </c>
      <c r="AS62" s="3">
        <v>790</v>
      </c>
      <c r="AT62" s="3">
        <v>0</v>
      </c>
      <c r="AU62" s="3">
        <v>0</v>
      </c>
      <c r="AV62" s="3">
        <v>333</v>
      </c>
      <c r="AW62" s="3">
        <v>248</v>
      </c>
      <c r="AX62" s="3">
        <v>0</v>
      </c>
      <c r="AY62" s="3">
        <v>187</v>
      </c>
      <c r="AZ62" s="3">
        <v>-1</v>
      </c>
      <c r="BA62" s="3">
        <v>5044</v>
      </c>
      <c r="BB62" s="3">
        <v>1573</v>
      </c>
      <c r="BC62" s="3">
        <v>28480</v>
      </c>
      <c r="BD62" s="3">
        <v>1133</v>
      </c>
      <c r="BE62" s="3">
        <v>1201</v>
      </c>
      <c r="BF62" s="3">
        <v>30814</v>
      </c>
      <c r="BG62" s="3">
        <v>6344</v>
      </c>
    </row>
    <row r="63" spans="1:59" x14ac:dyDescent="0.25">
      <c r="A63" s="3" t="s">
        <v>319</v>
      </c>
      <c r="B63" s="3">
        <v>4390</v>
      </c>
      <c r="C63" s="3">
        <v>-1515</v>
      </c>
      <c r="D63" s="3">
        <v>2875</v>
      </c>
      <c r="E63" s="3">
        <v>29</v>
      </c>
      <c r="F63" s="3">
        <v>62</v>
      </c>
      <c r="G63" s="3">
        <v>2966</v>
      </c>
      <c r="H63" s="3">
        <v>-4</v>
      </c>
      <c r="I63" s="3">
        <v>2962</v>
      </c>
      <c r="J63" s="3">
        <v>0</v>
      </c>
      <c r="K63" s="3">
        <v>2962</v>
      </c>
      <c r="L63" s="3">
        <v>5773</v>
      </c>
      <c r="M63" s="3">
        <v>572</v>
      </c>
      <c r="N63" s="3">
        <v>631</v>
      </c>
      <c r="O63" s="3">
        <v>1917</v>
      </c>
      <c r="P63" s="3">
        <v>1476</v>
      </c>
      <c r="Q63" s="3">
        <v>262</v>
      </c>
      <c r="R63" s="3">
        <v>307</v>
      </c>
      <c r="S63" s="3">
        <v>101</v>
      </c>
      <c r="T63" s="3">
        <v>0</v>
      </c>
      <c r="U63" s="3">
        <v>652</v>
      </c>
      <c r="V63" s="3">
        <v>111</v>
      </c>
      <c r="W63" s="3">
        <v>39</v>
      </c>
      <c r="X63" s="3">
        <v>8080</v>
      </c>
      <c r="Y63" s="3">
        <v>255</v>
      </c>
      <c r="Z63" s="3">
        <v>2040</v>
      </c>
      <c r="AA63" s="3">
        <v>0</v>
      </c>
      <c r="AB63" s="3">
        <v>86</v>
      </c>
      <c r="AC63" s="3">
        <v>16</v>
      </c>
      <c r="AD63" s="3">
        <v>196</v>
      </c>
      <c r="AE63" s="3">
        <v>171</v>
      </c>
      <c r="AF63" s="3">
        <v>0</v>
      </c>
      <c r="AG63" s="3">
        <v>293</v>
      </c>
      <c r="AH63" s="3">
        <v>22978</v>
      </c>
      <c r="AI63" s="3">
        <v>5218</v>
      </c>
      <c r="AJ63" s="3">
        <v>634</v>
      </c>
      <c r="AK63" s="3">
        <v>1257</v>
      </c>
      <c r="AL63" s="3">
        <v>30087</v>
      </c>
      <c r="AM63" s="3">
        <v>2021</v>
      </c>
      <c r="AN63" s="3">
        <v>4805</v>
      </c>
      <c r="AO63" s="3">
        <v>4108</v>
      </c>
      <c r="AP63" s="3">
        <v>262</v>
      </c>
      <c r="AQ63" s="3">
        <v>4670</v>
      </c>
      <c r="AR63" s="3">
        <v>5039</v>
      </c>
      <c r="AS63" s="3">
        <v>783</v>
      </c>
      <c r="AT63" s="3">
        <v>0</v>
      </c>
      <c r="AU63" s="3">
        <v>0</v>
      </c>
      <c r="AV63" s="3">
        <v>335</v>
      </c>
      <c r="AW63" s="3">
        <v>197</v>
      </c>
      <c r="AX63" s="3">
        <v>0</v>
      </c>
      <c r="AY63" s="3">
        <v>192</v>
      </c>
      <c r="AZ63" s="3">
        <v>-2</v>
      </c>
      <c r="BA63" s="3">
        <v>8160</v>
      </c>
      <c r="BB63" s="3">
        <v>1535</v>
      </c>
      <c r="BC63" s="3">
        <v>32105</v>
      </c>
      <c r="BD63" s="3">
        <v>1135</v>
      </c>
      <c r="BE63" s="3">
        <v>1237</v>
      </c>
      <c r="BF63" s="3">
        <v>34477</v>
      </c>
      <c r="BG63" s="3">
        <v>9110</v>
      </c>
    </row>
    <row r="64" spans="1:59" x14ac:dyDescent="0.25">
      <c r="A64" s="3" t="s">
        <v>320</v>
      </c>
      <c r="B64" s="3">
        <v>-3458</v>
      </c>
      <c r="C64" s="3">
        <v>-197</v>
      </c>
      <c r="D64" s="3">
        <v>-3655</v>
      </c>
      <c r="E64" s="3">
        <v>197</v>
      </c>
      <c r="F64" s="3">
        <v>65</v>
      </c>
      <c r="G64" s="3">
        <v>-3393</v>
      </c>
      <c r="H64" s="3">
        <v>-5</v>
      </c>
      <c r="I64" s="3">
        <v>-3398</v>
      </c>
      <c r="J64" s="3">
        <v>0</v>
      </c>
      <c r="K64" s="3">
        <v>-3398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1282</v>
      </c>
      <c r="AL64" s="3">
        <v>37818</v>
      </c>
      <c r="AM64" s="3">
        <v>2450</v>
      </c>
      <c r="AN64" s="3">
        <v>4374</v>
      </c>
      <c r="AO64" s="3">
        <v>4011</v>
      </c>
      <c r="AP64" s="3">
        <v>168</v>
      </c>
      <c r="AQ64" s="3">
        <v>4656</v>
      </c>
      <c r="AR64" s="3">
        <v>5293</v>
      </c>
      <c r="AS64" s="3">
        <v>774</v>
      </c>
      <c r="AT64" s="3">
        <v>0</v>
      </c>
      <c r="AU64" s="3">
        <v>0</v>
      </c>
      <c r="AV64" s="3">
        <v>272</v>
      </c>
      <c r="AW64" s="3">
        <v>524</v>
      </c>
      <c r="AX64" s="3">
        <v>0</v>
      </c>
      <c r="AY64" s="3">
        <v>188</v>
      </c>
      <c r="AZ64" s="3">
        <v>5</v>
      </c>
      <c r="BA64" s="3">
        <v>6835</v>
      </c>
      <c r="BB64" s="3">
        <v>1920</v>
      </c>
      <c r="BC64" s="3">
        <v>31470</v>
      </c>
      <c r="BD64" s="3">
        <v>1159</v>
      </c>
      <c r="BE64" s="3">
        <v>1731</v>
      </c>
      <c r="BF64" s="3">
        <v>34360</v>
      </c>
      <c r="BG64" s="3">
        <v>-12480</v>
      </c>
    </row>
    <row r="65" spans="1:59" x14ac:dyDescent="0.25">
      <c r="A65" s="3" t="s">
        <v>321</v>
      </c>
      <c r="B65" s="3">
        <v>-1285</v>
      </c>
      <c r="C65" s="3">
        <v>712</v>
      </c>
      <c r="D65" s="3">
        <v>-573</v>
      </c>
      <c r="E65" s="3">
        <v>197</v>
      </c>
      <c r="F65" s="3">
        <v>65</v>
      </c>
      <c r="G65" s="3">
        <v>-311</v>
      </c>
      <c r="H65" s="3">
        <v>-6</v>
      </c>
      <c r="I65" s="3">
        <v>-317</v>
      </c>
      <c r="J65" s="3">
        <v>0</v>
      </c>
      <c r="K65" s="3">
        <v>-317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1537</v>
      </c>
      <c r="AL65" s="3">
        <v>33805</v>
      </c>
      <c r="AM65" s="3">
        <v>1882</v>
      </c>
      <c r="AN65" s="3">
        <v>4094</v>
      </c>
      <c r="AO65" s="3">
        <v>4016</v>
      </c>
      <c r="AP65" s="3">
        <v>168</v>
      </c>
      <c r="AQ65" s="3">
        <v>4656</v>
      </c>
      <c r="AR65" s="3">
        <v>5329</v>
      </c>
      <c r="AS65" s="3">
        <v>738</v>
      </c>
      <c r="AT65" s="3">
        <v>0</v>
      </c>
      <c r="AU65" s="3">
        <v>0</v>
      </c>
      <c r="AV65" s="3">
        <v>272</v>
      </c>
      <c r="AW65" s="3">
        <v>483</v>
      </c>
      <c r="AX65" s="3">
        <v>0</v>
      </c>
      <c r="AY65" s="3">
        <v>200</v>
      </c>
      <c r="AZ65" s="3">
        <v>-6</v>
      </c>
      <c r="BA65" s="3">
        <v>5941</v>
      </c>
      <c r="BB65" s="3">
        <v>1927</v>
      </c>
      <c r="BC65" s="3">
        <v>29700</v>
      </c>
      <c r="BD65" s="3">
        <v>1159</v>
      </c>
      <c r="BE65" s="3">
        <v>1661</v>
      </c>
      <c r="BF65" s="3">
        <v>32520</v>
      </c>
      <c r="BG65" s="3">
        <v>-1850</v>
      </c>
    </row>
    <row r="66" spans="1:59" x14ac:dyDescent="0.25">
      <c r="A66" s="3" t="s">
        <v>322</v>
      </c>
      <c r="B66" s="3">
        <v>1429</v>
      </c>
      <c r="C66" s="3">
        <v>-232</v>
      </c>
      <c r="D66" s="3">
        <v>1197</v>
      </c>
      <c r="E66" s="3">
        <v>-244</v>
      </c>
      <c r="F66" s="3">
        <v>64</v>
      </c>
      <c r="G66" s="3">
        <v>1017</v>
      </c>
      <c r="H66" s="3">
        <v>-4</v>
      </c>
      <c r="I66" s="3">
        <v>1013</v>
      </c>
      <c r="J66" s="3">
        <v>0</v>
      </c>
      <c r="K66" s="3">
        <v>1013</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1287</v>
      </c>
      <c r="AL66" s="3">
        <v>31921</v>
      </c>
      <c r="AM66" s="3">
        <v>981</v>
      </c>
      <c r="AN66" s="3">
        <v>4552</v>
      </c>
      <c r="AO66" s="3">
        <v>4037</v>
      </c>
      <c r="AP66" s="3">
        <v>167</v>
      </c>
      <c r="AQ66" s="3">
        <v>4659</v>
      </c>
      <c r="AR66" s="3">
        <v>5354</v>
      </c>
      <c r="AS66" s="3">
        <v>714</v>
      </c>
      <c r="AT66" s="3">
        <v>0</v>
      </c>
      <c r="AU66" s="3">
        <v>0</v>
      </c>
      <c r="AV66" s="3">
        <v>269</v>
      </c>
      <c r="AW66" s="3">
        <v>504</v>
      </c>
      <c r="AX66" s="3">
        <v>0</v>
      </c>
      <c r="AY66" s="3">
        <v>198</v>
      </c>
      <c r="AZ66" s="3">
        <v>-3</v>
      </c>
      <c r="BA66" s="3">
        <v>6691</v>
      </c>
      <c r="BB66" s="3">
        <v>1927</v>
      </c>
      <c r="BC66" s="3">
        <v>30050</v>
      </c>
      <c r="BD66" s="3">
        <v>1164</v>
      </c>
      <c r="BE66" s="3">
        <v>2136</v>
      </c>
      <c r="BF66" s="3">
        <v>33350</v>
      </c>
      <c r="BG66" s="3">
        <v>7412</v>
      </c>
    </row>
    <row r="67" spans="1:59" x14ac:dyDescent="0.25">
      <c r="A67" s="3" t="s">
        <v>323</v>
      </c>
      <c r="B67" s="3">
        <v>2059</v>
      </c>
      <c r="C67" s="3">
        <v>152</v>
      </c>
      <c r="D67" s="3">
        <v>2211</v>
      </c>
      <c r="E67" s="3">
        <v>53</v>
      </c>
      <c r="F67" s="3">
        <v>136</v>
      </c>
      <c r="G67" s="3">
        <v>2400</v>
      </c>
      <c r="H67" s="3">
        <v>-4</v>
      </c>
      <c r="I67" s="3">
        <v>2396</v>
      </c>
      <c r="J67" s="3">
        <v>0</v>
      </c>
      <c r="K67" s="3">
        <v>2396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1306</v>
      </c>
      <c r="AL67" s="3">
        <v>31548</v>
      </c>
      <c r="AM67" s="3">
        <v>1993</v>
      </c>
      <c r="AN67" s="3">
        <v>4608</v>
      </c>
      <c r="AO67" s="3">
        <v>4150</v>
      </c>
      <c r="AP67" s="3">
        <v>97</v>
      </c>
      <c r="AQ67" s="3">
        <v>4933</v>
      </c>
      <c r="AR67" s="3">
        <v>5356</v>
      </c>
      <c r="AS67" s="3">
        <v>711</v>
      </c>
      <c r="AT67" s="3">
        <v>0</v>
      </c>
      <c r="AU67" s="3">
        <v>0</v>
      </c>
      <c r="AV67" s="3">
        <v>351</v>
      </c>
      <c r="AW67" s="3">
        <v>501</v>
      </c>
      <c r="AX67" s="3">
        <v>0</v>
      </c>
      <c r="AY67" s="3">
        <v>213</v>
      </c>
      <c r="AZ67" s="3">
        <v>-1</v>
      </c>
      <c r="BA67" s="3">
        <v>6819</v>
      </c>
      <c r="BB67" s="3">
        <v>1698</v>
      </c>
      <c r="BC67" s="3">
        <v>31429</v>
      </c>
      <c r="BD67" s="3">
        <v>1170</v>
      </c>
      <c r="BE67" s="3">
        <v>1008</v>
      </c>
      <c r="BF67" s="3">
        <v>33607</v>
      </c>
      <c r="BG67" s="3">
        <v>-3454</v>
      </c>
    </row>
    <row r="68" spans="1:59" x14ac:dyDescent="0.25">
      <c r="A68" s="3" t="s">
        <v>324</v>
      </c>
      <c r="B68" s="3">
        <v>5860</v>
      </c>
      <c r="C68" s="3">
        <v>-2518</v>
      </c>
      <c r="D68" s="3">
        <v>3342</v>
      </c>
      <c r="E68" s="3">
        <v>53</v>
      </c>
      <c r="F68" s="3">
        <v>136</v>
      </c>
      <c r="G68" s="3">
        <v>3531</v>
      </c>
      <c r="H68" s="3">
        <v>-4</v>
      </c>
      <c r="I68" s="3">
        <v>3527</v>
      </c>
      <c r="J68" s="3">
        <v>0</v>
      </c>
      <c r="K68" s="3">
        <v>3527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1317</v>
      </c>
      <c r="AL68" s="3">
        <v>29646</v>
      </c>
      <c r="AM68" s="3">
        <v>1989</v>
      </c>
      <c r="AN68" s="3">
        <v>5047</v>
      </c>
      <c r="AO68" s="3">
        <v>4157</v>
      </c>
      <c r="AP68" s="3">
        <v>94</v>
      </c>
      <c r="AQ68" s="3">
        <v>4933</v>
      </c>
      <c r="AR68" s="3">
        <v>5337</v>
      </c>
      <c r="AS68" s="3">
        <v>730</v>
      </c>
      <c r="AT68" s="3">
        <v>0</v>
      </c>
      <c r="AU68" s="3">
        <v>0</v>
      </c>
      <c r="AV68" s="3">
        <v>351</v>
      </c>
      <c r="AW68" s="3">
        <v>501</v>
      </c>
      <c r="AX68" s="3">
        <v>0</v>
      </c>
      <c r="AY68" s="3">
        <v>213</v>
      </c>
      <c r="AZ68" s="3">
        <v>-1</v>
      </c>
      <c r="BA68" s="3">
        <v>8302</v>
      </c>
      <c r="BB68" s="3">
        <v>1602</v>
      </c>
      <c r="BC68" s="3">
        <v>33255</v>
      </c>
      <c r="BD68" s="3">
        <v>1170</v>
      </c>
      <c r="BE68" s="3">
        <v>1081</v>
      </c>
      <c r="BF68" s="3">
        <v>35506</v>
      </c>
      <c r="BG68" s="3">
        <v>3702</v>
      </c>
    </row>
    <row r="69" spans="1:59" x14ac:dyDescent="0.25">
      <c r="A69" s="3" t="s">
        <v>325</v>
      </c>
      <c r="B69" s="3">
        <v>242</v>
      </c>
      <c r="C69" s="3">
        <v>2921</v>
      </c>
      <c r="D69" s="3">
        <v>3163</v>
      </c>
      <c r="E69" s="3">
        <v>50</v>
      </c>
      <c r="F69" s="3">
        <v>129</v>
      </c>
      <c r="G69" s="3">
        <v>3342</v>
      </c>
      <c r="H69" s="3">
        <v>-4</v>
      </c>
      <c r="I69" s="3">
        <v>3338</v>
      </c>
      <c r="J69" s="3">
        <v>0</v>
      </c>
      <c r="K69" s="3">
        <v>3338</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1302</v>
      </c>
      <c r="AL69" s="3">
        <v>30325</v>
      </c>
      <c r="AM69" s="3">
        <v>1827</v>
      </c>
      <c r="AN69" s="3">
        <v>4075</v>
      </c>
      <c r="AO69" s="3">
        <v>4026</v>
      </c>
      <c r="AP69" s="3">
        <v>95</v>
      </c>
      <c r="AQ69" s="3">
        <v>4934</v>
      </c>
      <c r="AR69" s="3">
        <v>5297</v>
      </c>
      <c r="AS69" s="3">
        <v>773</v>
      </c>
      <c r="AT69" s="3">
        <v>0</v>
      </c>
      <c r="AU69" s="3">
        <v>0</v>
      </c>
      <c r="AV69" s="3">
        <v>352</v>
      </c>
      <c r="AW69" s="3">
        <v>502</v>
      </c>
      <c r="AX69" s="3">
        <v>0</v>
      </c>
      <c r="AY69" s="3">
        <v>206</v>
      </c>
      <c r="AZ69" s="3">
        <v>-1</v>
      </c>
      <c r="BA69" s="3">
        <v>4549</v>
      </c>
      <c r="BB69" s="3">
        <v>1696</v>
      </c>
      <c r="BC69" s="3">
        <v>28331</v>
      </c>
      <c r="BD69" s="3">
        <v>1168</v>
      </c>
      <c r="BE69" s="3">
        <v>1068</v>
      </c>
      <c r="BF69" s="3">
        <v>30567</v>
      </c>
      <c r="BG69" s="3">
        <v>7156</v>
      </c>
    </row>
    <row r="70" spans="1:59" x14ac:dyDescent="0.25">
      <c r="A70" s="3" t="s">
        <v>326</v>
      </c>
      <c r="B70" s="3">
        <v>-418</v>
      </c>
      <c r="C70" s="3">
        <v>-415</v>
      </c>
      <c r="D70" s="3">
        <v>-833</v>
      </c>
      <c r="E70" s="3">
        <v>22</v>
      </c>
      <c r="F70" s="3">
        <v>136</v>
      </c>
      <c r="G70" s="3">
        <v>-675</v>
      </c>
      <c r="H70" s="3">
        <v>-4</v>
      </c>
      <c r="I70" s="3">
        <v>-679</v>
      </c>
      <c r="J70" s="3">
        <v>0</v>
      </c>
      <c r="K70" s="3">
        <v>-679</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1318</v>
      </c>
      <c r="AL70" s="3">
        <v>34076</v>
      </c>
      <c r="AM70" s="3">
        <v>1432</v>
      </c>
      <c r="AN70" s="3">
        <v>4702</v>
      </c>
      <c r="AO70" s="3">
        <v>4182</v>
      </c>
      <c r="AP70" s="3">
        <v>96</v>
      </c>
      <c r="AQ70" s="3">
        <v>4974</v>
      </c>
      <c r="AR70" s="3">
        <v>5265</v>
      </c>
      <c r="AS70" s="3">
        <v>844</v>
      </c>
      <c r="AT70" s="3">
        <v>0</v>
      </c>
      <c r="AU70" s="3">
        <v>0</v>
      </c>
      <c r="AV70" s="3">
        <v>361</v>
      </c>
      <c r="AW70" s="3">
        <v>69</v>
      </c>
      <c r="AX70" s="3">
        <v>0</v>
      </c>
      <c r="AY70" s="3">
        <v>249</v>
      </c>
      <c r="AZ70" s="3">
        <v>-42</v>
      </c>
      <c r="BA70" s="3">
        <v>7229</v>
      </c>
      <c r="BB70" s="3">
        <v>1673</v>
      </c>
      <c r="BC70" s="3">
        <v>31034</v>
      </c>
      <c r="BD70" s="3">
        <v>1182</v>
      </c>
      <c r="BE70" s="3">
        <v>1442</v>
      </c>
      <c r="BF70" s="3">
        <v>33658</v>
      </c>
      <c r="BG70" s="3">
        <v>-6801</v>
      </c>
    </row>
    <row r="71" spans="1:59" x14ac:dyDescent="0.25">
      <c r="A71" s="3" t="s">
        <v>327</v>
      </c>
      <c r="B71" s="3">
        <v>987</v>
      </c>
      <c r="C71" s="3">
        <v>1013</v>
      </c>
      <c r="D71" s="3">
        <v>2000</v>
      </c>
      <c r="E71" s="3">
        <v>22</v>
      </c>
      <c r="F71" s="3">
        <v>136</v>
      </c>
      <c r="G71" s="3">
        <v>2158</v>
      </c>
      <c r="H71" s="3">
        <v>-4</v>
      </c>
      <c r="I71" s="3">
        <v>2154</v>
      </c>
      <c r="J71" s="3">
        <v>0</v>
      </c>
      <c r="K71" s="3">
        <v>2154</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1556</v>
      </c>
      <c r="AL71" s="3">
        <v>31755</v>
      </c>
      <c r="AM71" s="3">
        <v>1557</v>
      </c>
      <c r="AN71" s="3">
        <v>4775</v>
      </c>
      <c r="AO71" s="3">
        <v>4172</v>
      </c>
      <c r="AP71" s="3">
        <v>95</v>
      </c>
      <c r="AQ71" s="3">
        <v>4974</v>
      </c>
      <c r="AR71" s="3">
        <v>5232</v>
      </c>
      <c r="AS71" s="3">
        <v>877</v>
      </c>
      <c r="AT71" s="3">
        <v>0</v>
      </c>
      <c r="AU71" s="3">
        <v>0</v>
      </c>
      <c r="AV71" s="3">
        <v>361</v>
      </c>
      <c r="AW71" s="3">
        <v>174</v>
      </c>
      <c r="AX71" s="3">
        <v>0</v>
      </c>
      <c r="AY71" s="3">
        <v>107</v>
      </c>
      <c r="AZ71" s="3">
        <v>100</v>
      </c>
      <c r="BA71" s="3">
        <v>6029</v>
      </c>
      <c r="BB71" s="3">
        <v>1688</v>
      </c>
      <c r="BC71" s="3">
        <v>30141</v>
      </c>
      <c r="BD71" s="3">
        <v>1182</v>
      </c>
      <c r="BE71" s="3">
        <v>1419</v>
      </c>
      <c r="BF71" s="3">
        <v>32742</v>
      </c>
      <c r="BG71" s="3">
        <v>3015</v>
      </c>
    </row>
    <row r="72" spans="1:59" x14ac:dyDescent="0.25">
      <c r="A72" s="3" t="s">
        <v>328</v>
      </c>
      <c r="B72" s="3">
        <v>4140</v>
      </c>
      <c r="C72" s="3">
        <v>175</v>
      </c>
      <c r="D72" s="3">
        <v>4315</v>
      </c>
      <c r="E72" s="3">
        <v>23</v>
      </c>
      <c r="F72" s="3">
        <v>129</v>
      </c>
      <c r="G72" s="3">
        <v>4467</v>
      </c>
      <c r="H72" s="3">
        <v>-4</v>
      </c>
      <c r="I72" s="3">
        <v>4463</v>
      </c>
      <c r="J72" s="3">
        <v>0</v>
      </c>
      <c r="K72" s="3">
        <v>4463</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1317</v>
      </c>
      <c r="AL72" s="3">
        <v>30983</v>
      </c>
      <c r="AM72" s="3">
        <v>1630</v>
      </c>
      <c r="AN72" s="3">
        <v>5942</v>
      </c>
      <c r="AO72" s="3">
        <v>4150</v>
      </c>
      <c r="AP72" s="3">
        <v>93</v>
      </c>
      <c r="AQ72" s="3">
        <v>4973</v>
      </c>
      <c r="AR72" s="3">
        <v>5237</v>
      </c>
      <c r="AS72" s="3">
        <v>873</v>
      </c>
      <c r="AT72" s="3">
        <v>0</v>
      </c>
      <c r="AU72" s="3">
        <v>0</v>
      </c>
      <c r="AV72" s="3">
        <v>361</v>
      </c>
      <c r="AW72" s="3">
        <v>409</v>
      </c>
      <c r="AX72" s="3">
        <v>0</v>
      </c>
      <c r="AY72" s="3">
        <v>269</v>
      </c>
      <c r="AZ72" s="3">
        <v>-61</v>
      </c>
      <c r="BA72" s="3">
        <v>6847</v>
      </c>
      <c r="BB72" s="3">
        <v>1687</v>
      </c>
      <c r="BC72" s="3">
        <v>32410</v>
      </c>
      <c r="BD72" s="3">
        <v>1181</v>
      </c>
      <c r="BE72" s="3">
        <v>1532</v>
      </c>
      <c r="BF72" s="3">
        <v>35123</v>
      </c>
      <c r="BG72" s="3">
        <v>5865</v>
      </c>
    </row>
    <row r="73" spans="1:59" x14ac:dyDescent="0.25">
      <c r="A73" s="3" t="s">
        <v>329</v>
      </c>
      <c r="B73" s="3">
        <v>1975</v>
      </c>
      <c r="C73" s="3">
        <v>1238</v>
      </c>
      <c r="D73" s="3">
        <v>3213</v>
      </c>
      <c r="E73" s="3">
        <v>485</v>
      </c>
      <c r="F73" s="3">
        <v>136</v>
      </c>
      <c r="G73" s="3">
        <v>3834</v>
      </c>
      <c r="H73" s="3">
        <v>-4</v>
      </c>
      <c r="I73" s="3">
        <v>3830</v>
      </c>
      <c r="J73" s="3">
        <v>0</v>
      </c>
      <c r="K73" s="3">
        <v>3830</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1326</v>
      </c>
      <c r="AL73" s="3">
        <v>30785</v>
      </c>
      <c r="AM73" s="3">
        <v>1683</v>
      </c>
      <c r="AN73" s="3">
        <v>4646</v>
      </c>
      <c r="AO73" s="3">
        <v>4297</v>
      </c>
      <c r="AP73" s="3">
        <v>91</v>
      </c>
      <c r="AQ73" s="3">
        <v>5121</v>
      </c>
      <c r="AR73" s="3">
        <v>5178</v>
      </c>
      <c r="AS73" s="3">
        <v>845</v>
      </c>
      <c r="AT73" s="3">
        <v>0</v>
      </c>
      <c r="AU73" s="3">
        <v>0</v>
      </c>
      <c r="AV73" s="3">
        <v>500</v>
      </c>
      <c r="AW73" s="3">
        <v>405</v>
      </c>
      <c r="AX73" s="3">
        <v>0</v>
      </c>
      <c r="AY73" s="3">
        <v>197</v>
      </c>
      <c r="AZ73" s="3">
        <v>-1</v>
      </c>
      <c r="BA73" s="3">
        <v>5754</v>
      </c>
      <c r="BB73" s="3">
        <v>1577</v>
      </c>
      <c r="BC73" s="3">
        <v>30293</v>
      </c>
      <c r="BD73" s="3">
        <v>1191</v>
      </c>
      <c r="BE73" s="3">
        <v>1276</v>
      </c>
      <c r="BF73" s="3">
        <v>32760</v>
      </c>
      <c r="BG73" s="3">
        <v>-3184</v>
      </c>
    </row>
    <row r="74" spans="1:59" x14ac:dyDescent="0.25">
      <c r="A74" s="3" t="s">
        <v>330</v>
      </c>
      <c r="B74" s="3">
        <v>5213</v>
      </c>
      <c r="C74" s="3">
        <v>-641</v>
      </c>
      <c r="D74" s="3">
        <v>4572</v>
      </c>
      <c r="E74" s="3">
        <v>485</v>
      </c>
      <c r="F74" s="3">
        <v>136</v>
      </c>
      <c r="G74" s="3">
        <v>5193</v>
      </c>
      <c r="H74" s="3">
        <v>-3</v>
      </c>
      <c r="I74" s="3">
        <v>5190</v>
      </c>
      <c r="J74" s="3">
        <v>0</v>
      </c>
      <c r="K74" s="3">
        <v>5190</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1325</v>
      </c>
      <c r="AL74" s="3">
        <v>30036</v>
      </c>
      <c r="AM74" s="3">
        <v>1999</v>
      </c>
      <c r="AN74" s="3">
        <v>4653</v>
      </c>
      <c r="AO74" s="3">
        <v>4382</v>
      </c>
      <c r="AP74" s="3">
        <v>91</v>
      </c>
      <c r="AQ74" s="3">
        <v>5121</v>
      </c>
      <c r="AR74" s="3">
        <v>5222</v>
      </c>
      <c r="AS74" s="3">
        <v>801</v>
      </c>
      <c r="AT74" s="3">
        <v>0</v>
      </c>
      <c r="AU74" s="3">
        <v>0</v>
      </c>
      <c r="AV74" s="3">
        <v>500</v>
      </c>
      <c r="AW74" s="3">
        <v>404</v>
      </c>
      <c r="AX74" s="3">
        <v>0</v>
      </c>
      <c r="AY74" s="3">
        <v>197</v>
      </c>
      <c r="AZ74" s="3">
        <v>-1</v>
      </c>
      <c r="BA74" s="3">
        <v>7640</v>
      </c>
      <c r="BB74" s="3">
        <v>1579</v>
      </c>
      <c r="BC74" s="3">
        <v>32588</v>
      </c>
      <c r="BD74" s="3">
        <v>1191</v>
      </c>
      <c r="BE74" s="3">
        <v>1470</v>
      </c>
      <c r="BF74" s="3">
        <v>35249</v>
      </c>
      <c r="BG74" s="3">
        <v>6373</v>
      </c>
    </row>
    <row r="75" spans="1:59" x14ac:dyDescent="0.25">
      <c r="A75" s="3" t="s">
        <v>331</v>
      </c>
      <c r="B75" s="3">
        <v>3900</v>
      </c>
      <c r="C75" s="3">
        <v>466</v>
      </c>
      <c r="D75" s="3">
        <v>4366</v>
      </c>
      <c r="E75" s="3">
        <v>439</v>
      </c>
      <c r="F75" s="3">
        <v>129</v>
      </c>
      <c r="G75" s="3">
        <v>4934</v>
      </c>
      <c r="H75" s="3">
        <v>-4</v>
      </c>
      <c r="I75" s="3">
        <v>4930</v>
      </c>
      <c r="J75" s="3">
        <v>0</v>
      </c>
      <c r="K75" s="3">
        <v>4930</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1330</v>
      </c>
      <c r="AL75" s="3">
        <v>30936</v>
      </c>
      <c r="AM75" s="3">
        <v>2484</v>
      </c>
      <c r="AN75" s="3">
        <v>5091</v>
      </c>
      <c r="AO75" s="3">
        <v>4310</v>
      </c>
      <c r="AP75" s="3">
        <v>94</v>
      </c>
      <c r="AQ75" s="3">
        <v>5120</v>
      </c>
      <c r="AR75" s="3">
        <v>5247</v>
      </c>
      <c r="AS75" s="3">
        <v>773</v>
      </c>
      <c r="AT75" s="3">
        <v>0</v>
      </c>
      <c r="AU75" s="3">
        <v>0</v>
      </c>
      <c r="AV75" s="3">
        <v>499</v>
      </c>
      <c r="AW75" s="3">
        <v>568</v>
      </c>
      <c r="AX75" s="3">
        <v>0</v>
      </c>
      <c r="AY75" s="3">
        <v>200</v>
      </c>
      <c r="AZ75" s="3">
        <v>-1</v>
      </c>
      <c r="BA75" s="3">
        <v>6513</v>
      </c>
      <c r="BB75" s="3">
        <v>1287</v>
      </c>
      <c r="BC75" s="3">
        <v>32185</v>
      </c>
      <c r="BD75" s="3">
        <v>1194</v>
      </c>
      <c r="BE75" s="3">
        <v>1457</v>
      </c>
      <c r="BF75" s="3">
        <v>34836</v>
      </c>
      <c r="BG75" s="3">
        <v>11607</v>
      </c>
    </row>
    <row r="76" spans="1:59" x14ac:dyDescent="0.25">
      <c r="A76" s="3" t="s">
        <v>332</v>
      </c>
      <c r="B76" s="3">
        <v>-1247</v>
      </c>
      <c r="C76" s="3">
        <v>1142</v>
      </c>
      <c r="D76" s="3">
        <v>-105</v>
      </c>
      <c r="E76" s="3">
        <v>642</v>
      </c>
      <c r="F76" s="3">
        <v>134</v>
      </c>
      <c r="G76" s="3">
        <v>671</v>
      </c>
      <c r="H76" s="3">
        <v>-4</v>
      </c>
      <c r="I76" s="3">
        <v>667</v>
      </c>
      <c r="J76" s="3">
        <v>0</v>
      </c>
      <c r="K76" s="3">
        <v>667</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1521</v>
      </c>
      <c r="AL76" s="3">
        <v>37068</v>
      </c>
      <c r="AM76" s="3">
        <v>1915</v>
      </c>
      <c r="AN76" s="3">
        <v>4638</v>
      </c>
      <c r="AO76" s="3">
        <v>4348</v>
      </c>
      <c r="AP76" s="3">
        <v>90</v>
      </c>
      <c r="AQ76" s="3">
        <v>5255</v>
      </c>
      <c r="AR76" s="3">
        <v>5546</v>
      </c>
      <c r="AS76" s="3">
        <v>955</v>
      </c>
      <c r="AT76" s="3">
        <v>0</v>
      </c>
      <c r="AU76" s="3">
        <v>0</v>
      </c>
      <c r="AV76" s="3">
        <v>365</v>
      </c>
      <c r="AW76" s="3">
        <v>753</v>
      </c>
      <c r="AX76" s="3">
        <v>0</v>
      </c>
      <c r="AY76" s="3">
        <v>-11</v>
      </c>
      <c r="AZ76" s="3">
        <v>198</v>
      </c>
      <c r="BA76" s="3">
        <v>6500</v>
      </c>
      <c r="BB76" s="3">
        <v>1685</v>
      </c>
      <c r="BC76" s="3">
        <v>32237</v>
      </c>
      <c r="BD76" s="3">
        <v>1386</v>
      </c>
      <c r="BE76" s="3">
        <v>2198</v>
      </c>
      <c r="BF76" s="3">
        <v>35821</v>
      </c>
      <c r="BG76" s="3">
        <v>-12630</v>
      </c>
    </row>
    <row r="77" spans="1:59" x14ac:dyDescent="0.25">
      <c r="A77" s="3" t="s">
        <v>333</v>
      </c>
      <c r="B77" s="3">
        <v>718</v>
      </c>
      <c r="C77" s="3">
        <v>1433</v>
      </c>
      <c r="D77" s="3">
        <v>2151</v>
      </c>
      <c r="E77" s="3">
        <v>642</v>
      </c>
      <c r="F77" s="3">
        <v>134</v>
      </c>
      <c r="G77" s="3">
        <v>2927</v>
      </c>
      <c r="H77" s="3">
        <v>-4</v>
      </c>
      <c r="I77" s="3">
        <v>2923</v>
      </c>
      <c r="J77" s="3">
        <v>0</v>
      </c>
      <c r="K77" s="3">
        <v>2923</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1715</v>
      </c>
      <c r="AL77" s="3">
        <v>34267</v>
      </c>
      <c r="AM77" s="3">
        <v>1629</v>
      </c>
      <c r="AN77" s="3">
        <v>4567</v>
      </c>
      <c r="AO77" s="3">
        <v>4301</v>
      </c>
      <c r="AP77" s="3">
        <v>87</v>
      </c>
      <c r="AQ77" s="3">
        <v>5255</v>
      </c>
      <c r="AR77" s="3">
        <v>5546</v>
      </c>
      <c r="AS77" s="3">
        <v>955</v>
      </c>
      <c r="AT77" s="3">
        <v>0</v>
      </c>
      <c r="AU77" s="3">
        <v>0</v>
      </c>
      <c r="AV77" s="3">
        <v>365</v>
      </c>
      <c r="AW77" s="3">
        <v>592</v>
      </c>
      <c r="AX77" s="3">
        <v>0</v>
      </c>
      <c r="AY77" s="3">
        <v>251</v>
      </c>
      <c r="AZ77" s="3">
        <v>-64</v>
      </c>
      <c r="BA77" s="3">
        <v>6080</v>
      </c>
      <c r="BB77" s="3">
        <v>1783</v>
      </c>
      <c r="BC77" s="3">
        <v>31347</v>
      </c>
      <c r="BD77" s="3">
        <v>1386</v>
      </c>
      <c r="BE77" s="3">
        <v>2252</v>
      </c>
      <c r="BF77" s="3">
        <v>34985</v>
      </c>
      <c r="BG77" s="3">
        <v>60</v>
      </c>
    </row>
    <row r="78" spans="1:59" x14ac:dyDescent="0.25">
      <c r="A78" s="3" t="s">
        <v>334</v>
      </c>
      <c r="B78" s="3">
        <v>4633</v>
      </c>
      <c r="C78" s="3">
        <v>-2530</v>
      </c>
      <c r="D78" s="3">
        <v>2103</v>
      </c>
      <c r="E78" s="3">
        <v>308</v>
      </c>
      <c r="F78" s="3">
        <v>134</v>
      </c>
      <c r="G78" s="3">
        <v>2545</v>
      </c>
      <c r="H78" s="3">
        <v>-2</v>
      </c>
      <c r="I78" s="3">
        <v>2543</v>
      </c>
      <c r="J78" s="3">
        <v>0</v>
      </c>
      <c r="K78" s="3">
        <v>2543</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1489</v>
      </c>
      <c r="AL78" s="3">
        <v>34358</v>
      </c>
      <c r="AM78" s="3">
        <v>1610</v>
      </c>
      <c r="AN78" s="3">
        <v>4579</v>
      </c>
      <c r="AO78" s="3">
        <v>4231</v>
      </c>
      <c r="AP78" s="3">
        <v>90</v>
      </c>
      <c r="AQ78" s="3">
        <v>5256</v>
      </c>
      <c r="AR78" s="3">
        <v>5546</v>
      </c>
      <c r="AS78" s="3">
        <v>950</v>
      </c>
      <c r="AT78" s="3">
        <v>0</v>
      </c>
      <c r="AU78" s="3">
        <v>0</v>
      </c>
      <c r="AV78" s="3">
        <v>365</v>
      </c>
      <c r="AW78" s="3">
        <v>415</v>
      </c>
      <c r="AX78" s="3">
        <v>0</v>
      </c>
      <c r="AY78" s="3">
        <v>330</v>
      </c>
      <c r="AZ78" s="3">
        <v>-137</v>
      </c>
      <c r="BA78" s="3">
        <v>8943</v>
      </c>
      <c r="BB78" s="3">
        <v>1784</v>
      </c>
      <c r="BC78" s="3">
        <v>33962</v>
      </c>
      <c r="BD78" s="3">
        <v>1383</v>
      </c>
      <c r="BE78" s="3">
        <v>3646</v>
      </c>
      <c r="BF78" s="3">
        <v>38991</v>
      </c>
      <c r="BG78" s="3">
        <v>10042</v>
      </c>
    </row>
    <row r="79" spans="1:59" x14ac:dyDescent="0.25">
      <c r="A79" s="3" t="s">
        <v>335</v>
      </c>
      <c r="B79" s="3">
        <v>2335</v>
      </c>
      <c r="C79" s="3">
        <v>405</v>
      </c>
      <c r="D79" s="3">
        <v>2740</v>
      </c>
      <c r="E79" s="3">
        <v>167</v>
      </c>
      <c r="F79" s="3">
        <v>317</v>
      </c>
      <c r="G79" s="3">
        <v>3224</v>
      </c>
      <c r="H79" s="3">
        <v>-2</v>
      </c>
      <c r="I79" s="3">
        <v>3222</v>
      </c>
      <c r="J79" s="3">
        <v>0</v>
      </c>
      <c r="K79" s="3">
        <v>3222</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1345</v>
      </c>
      <c r="AL79" s="3">
        <v>33462</v>
      </c>
      <c r="AM79" s="3">
        <v>1692</v>
      </c>
      <c r="AN79" s="3">
        <v>4779</v>
      </c>
      <c r="AO79" s="3">
        <v>4362</v>
      </c>
      <c r="AP79" s="3">
        <v>122</v>
      </c>
      <c r="AQ79" s="3">
        <v>5544</v>
      </c>
      <c r="AR79" s="3">
        <v>5625</v>
      </c>
      <c r="AS79" s="3">
        <v>782</v>
      </c>
      <c r="AT79" s="3">
        <v>0</v>
      </c>
      <c r="AU79" s="3">
        <v>0</v>
      </c>
      <c r="AV79" s="3">
        <v>1074</v>
      </c>
      <c r="AW79" s="3">
        <v>586</v>
      </c>
      <c r="AX79" s="3">
        <v>0</v>
      </c>
      <c r="AY79" s="3">
        <v>239</v>
      </c>
      <c r="AZ79" s="3">
        <v>-1</v>
      </c>
      <c r="BA79" s="3">
        <v>6352</v>
      </c>
      <c r="BB79" s="3">
        <v>1828</v>
      </c>
      <c r="BC79" s="3">
        <v>32984</v>
      </c>
      <c r="BD79" s="3">
        <v>1222</v>
      </c>
      <c r="BE79" s="3">
        <v>1591</v>
      </c>
      <c r="BF79" s="3">
        <v>35797</v>
      </c>
      <c r="BG79" s="3">
        <v>-358</v>
      </c>
    </row>
    <row r="80" spans="1:59" x14ac:dyDescent="0.25">
      <c r="A80" s="3" t="s">
        <v>336</v>
      </c>
      <c r="B80" s="3">
        <v>6839</v>
      </c>
      <c r="C80" s="3">
        <v>-1173</v>
      </c>
      <c r="D80" s="3">
        <v>5666</v>
      </c>
      <c r="E80" s="3">
        <v>167</v>
      </c>
      <c r="F80" s="3">
        <v>317</v>
      </c>
      <c r="G80" s="3">
        <v>6150</v>
      </c>
      <c r="H80" s="3">
        <v>-3</v>
      </c>
      <c r="I80" s="3">
        <v>6147</v>
      </c>
      <c r="J80" s="3">
        <v>0</v>
      </c>
      <c r="K80" s="3">
        <v>6147</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1367</v>
      </c>
      <c r="AL80" s="3">
        <v>31185</v>
      </c>
      <c r="AM80" s="3">
        <v>2242</v>
      </c>
      <c r="AN80" s="3">
        <v>4775</v>
      </c>
      <c r="AO80" s="3">
        <v>4758</v>
      </c>
      <c r="AP80" s="3">
        <v>122</v>
      </c>
      <c r="AQ80" s="3">
        <v>5544</v>
      </c>
      <c r="AR80" s="3">
        <v>5624</v>
      </c>
      <c r="AS80" s="3">
        <v>783</v>
      </c>
      <c r="AT80" s="3">
        <v>0</v>
      </c>
      <c r="AU80" s="3">
        <v>0</v>
      </c>
      <c r="AV80" s="3">
        <v>424</v>
      </c>
      <c r="AW80" s="3">
        <v>587</v>
      </c>
      <c r="AX80" s="3">
        <v>0</v>
      </c>
      <c r="AY80" s="3">
        <v>239</v>
      </c>
      <c r="AZ80" s="3">
        <v>-2</v>
      </c>
      <c r="BA80" s="3">
        <v>8477</v>
      </c>
      <c r="BB80" s="3">
        <v>1823</v>
      </c>
      <c r="BC80" s="3">
        <v>35396</v>
      </c>
      <c r="BD80" s="3">
        <v>1222</v>
      </c>
      <c r="BE80" s="3">
        <v>1406</v>
      </c>
      <c r="BF80" s="3">
        <v>38024</v>
      </c>
      <c r="BG80" s="3">
        <v>7729</v>
      </c>
    </row>
    <row r="81" spans="1:59" x14ac:dyDescent="0.25">
      <c r="A81" s="3" t="s">
        <v>337</v>
      </c>
      <c r="B81" s="3">
        <v>4222</v>
      </c>
      <c r="C81" s="3">
        <v>-270</v>
      </c>
      <c r="D81" s="3">
        <v>3952</v>
      </c>
      <c r="E81" s="3">
        <v>164</v>
      </c>
      <c r="F81" s="3">
        <v>319</v>
      </c>
      <c r="G81" s="3">
        <v>4435</v>
      </c>
      <c r="H81" s="3">
        <v>-2</v>
      </c>
      <c r="I81" s="3">
        <v>4433</v>
      </c>
      <c r="J81" s="3">
        <v>0</v>
      </c>
      <c r="K81" s="3">
        <v>4433</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1366</v>
      </c>
      <c r="AL81" s="3">
        <v>33032</v>
      </c>
      <c r="AM81" s="3">
        <v>2096</v>
      </c>
      <c r="AN81" s="3">
        <v>4774</v>
      </c>
      <c r="AO81" s="3">
        <v>4818</v>
      </c>
      <c r="AP81" s="3">
        <v>127</v>
      </c>
      <c r="AQ81" s="3">
        <v>5546</v>
      </c>
      <c r="AR81" s="3">
        <v>5608</v>
      </c>
      <c r="AS81" s="3">
        <v>799</v>
      </c>
      <c r="AT81" s="3">
        <v>0</v>
      </c>
      <c r="AU81" s="3">
        <v>0</v>
      </c>
      <c r="AV81" s="3">
        <v>424</v>
      </c>
      <c r="AW81" s="3">
        <v>587</v>
      </c>
      <c r="AX81" s="3">
        <v>0</v>
      </c>
      <c r="AY81" s="3">
        <v>245</v>
      </c>
      <c r="AZ81" s="3">
        <v>0</v>
      </c>
      <c r="BA81" s="3">
        <v>7775</v>
      </c>
      <c r="BB81" s="3">
        <v>1818</v>
      </c>
      <c r="BC81" s="3">
        <v>34617</v>
      </c>
      <c r="BD81" s="3">
        <v>1225</v>
      </c>
      <c r="BE81" s="3">
        <v>1412</v>
      </c>
      <c r="BF81" s="3">
        <v>37254</v>
      </c>
      <c r="BG81" s="3">
        <v>10008</v>
      </c>
    </row>
    <row r="82" spans="1:59" x14ac:dyDescent="0.25">
      <c r="A82" s="3" t="s">
        <v>338</v>
      </c>
      <c r="B82" s="3">
        <v>1037</v>
      </c>
      <c r="C82" s="3">
        <v>94</v>
      </c>
      <c r="D82" s="3">
        <v>1131</v>
      </c>
      <c r="E82" s="3">
        <v>147</v>
      </c>
      <c r="F82" s="3">
        <v>317</v>
      </c>
      <c r="G82" s="3">
        <v>1595</v>
      </c>
      <c r="H82" s="3">
        <v>-3</v>
      </c>
      <c r="I82" s="3">
        <v>1592</v>
      </c>
      <c r="J82" s="3">
        <v>0</v>
      </c>
      <c r="K82" s="3">
        <v>1592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1376</v>
      </c>
      <c r="AL82" s="3">
        <v>35688</v>
      </c>
      <c r="AM82" s="3">
        <v>1816</v>
      </c>
      <c r="AN82" s="3">
        <v>4884</v>
      </c>
      <c r="AO82" s="3">
        <v>5103</v>
      </c>
      <c r="AP82" s="3">
        <v>124</v>
      </c>
      <c r="AQ82" s="3">
        <v>5676</v>
      </c>
      <c r="AR82" s="3">
        <v>5522</v>
      </c>
      <c r="AS82" s="3">
        <v>832</v>
      </c>
      <c r="AT82" s="3">
        <v>0</v>
      </c>
      <c r="AU82" s="3">
        <v>0</v>
      </c>
      <c r="AV82" s="3">
        <v>349</v>
      </c>
      <c r="AW82" s="3">
        <v>586</v>
      </c>
      <c r="AX82" s="3">
        <v>0</v>
      </c>
      <c r="AY82" s="3">
        <v>232</v>
      </c>
      <c r="AZ82" s="3">
        <v>0</v>
      </c>
      <c r="BA82" s="3">
        <v>7363</v>
      </c>
      <c r="BB82" s="3">
        <v>1465</v>
      </c>
      <c r="BC82" s="3">
        <v>33952</v>
      </c>
      <c r="BD82" s="3">
        <v>1238</v>
      </c>
      <c r="BE82" s="3">
        <v>1535</v>
      </c>
      <c r="BF82" s="3">
        <v>36725</v>
      </c>
      <c r="BG82" s="3">
        <v>-6989</v>
      </c>
    </row>
    <row r="83" spans="1:59" x14ac:dyDescent="0.25">
      <c r="A83" s="3" t="s">
        <v>339</v>
      </c>
      <c r="B83" s="3">
        <v>3388</v>
      </c>
      <c r="C83" s="3">
        <v>398</v>
      </c>
      <c r="D83" s="3">
        <v>3786</v>
      </c>
      <c r="E83" s="3">
        <v>147</v>
      </c>
      <c r="F83" s="3">
        <v>317</v>
      </c>
      <c r="G83" s="3">
        <v>4250</v>
      </c>
      <c r="H83" s="3">
        <v>-3</v>
      </c>
      <c r="I83" s="3">
        <v>4247</v>
      </c>
      <c r="J83" s="3">
        <v>0</v>
      </c>
      <c r="K83" s="3">
        <v>4247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1380</v>
      </c>
      <c r="AL83" s="3">
        <v>33238</v>
      </c>
      <c r="AM83" s="3">
        <v>1788</v>
      </c>
      <c r="AN83" s="3">
        <v>4876</v>
      </c>
      <c r="AO83" s="3">
        <v>4922</v>
      </c>
      <c r="AP83" s="3">
        <v>123</v>
      </c>
      <c r="AQ83" s="3">
        <v>5676</v>
      </c>
      <c r="AR83" s="3">
        <v>5502</v>
      </c>
      <c r="AS83" s="3">
        <v>852</v>
      </c>
      <c r="AT83" s="3">
        <v>0</v>
      </c>
      <c r="AU83" s="3">
        <v>0</v>
      </c>
      <c r="AV83" s="3">
        <v>349</v>
      </c>
      <c r="AW83" s="3">
        <v>587</v>
      </c>
      <c r="AX83" s="3">
        <v>0</v>
      </c>
      <c r="AY83" s="3">
        <v>233</v>
      </c>
      <c r="AZ83" s="3">
        <v>-1</v>
      </c>
      <c r="BA83" s="3">
        <v>7293</v>
      </c>
      <c r="BB83" s="3">
        <v>1662</v>
      </c>
      <c r="BC83" s="3">
        <v>33862</v>
      </c>
      <c r="BD83" s="3">
        <v>1238</v>
      </c>
      <c r="BE83" s="3">
        <v>1526</v>
      </c>
      <c r="BF83" s="3">
        <v>36626</v>
      </c>
      <c r="BG83" s="3">
        <v>3902</v>
      </c>
    </row>
    <row r="84" spans="1:59" x14ac:dyDescent="0.25">
      <c r="A84" s="3" t="s">
        <v>340</v>
      </c>
      <c r="B84" s="3">
        <v>4759</v>
      </c>
      <c r="C84" s="3">
        <v>733</v>
      </c>
      <c r="D84" s="3">
        <v>5492</v>
      </c>
      <c r="E84" s="3">
        <v>147</v>
      </c>
      <c r="F84" s="3">
        <v>319</v>
      </c>
      <c r="G84" s="3">
        <v>5958</v>
      </c>
      <c r="H84" s="3">
        <v>-2</v>
      </c>
      <c r="I84" s="3">
        <v>5956</v>
      </c>
      <c r="J84" s="3">
        <v>0</v>
      </c>
      <c r="K84" s="3">
        <v>5956</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1373</v>
      </c>
      <c r="AL84" s="3">
        <v>33151</v>
      </c>
      <c r="AM84" s="3">
        <v>1698</v>
      </c>
      <c r="AN84" s="3">
        <v>6751</v>
      </c>
      <c r="AO84" s="3">
        <v>4948</v>
      </c>
      <c r="AP84" s="3">
        <v>126</v>
      </c>
      <c r="AQ84" s="3">
        <v>5673</v>
      </c>
      <c r="AR84" s="3">
        <v>5497</v>
      </c>
      <c r="AS84" s="3">
        <v>860</v>
      </c>
      <c r="AT84" s="3">
        <v>0</v>
      </c>
      <c r="AU84" s="3">
        <v>0</v>
      </c>
      <c r="AV84" s="3">
        <v>350</v>
      </c>
      <c r="AW84" s="3">
        <v>587</v>
      </c>
      <c r="AX84" s="3">
        <v>0</v>
      </c>
      <c r="AY84" s="3">
        <v>237</v>
      </c>
      <c r="AZ84" s="3">
        <v>-1</v>
      </c>
      <c r="BA84" s="3">
        <v>6670</v>
      </c>
      <c r="BB84" s="3">
        <v>1658</v>
      </c>
      <c r="BC84" s="3">
        <v>35054</v>
      </c>
      <c r="BD84" s="3">
        <v>1236</v>
      </c>
      <c r="BE84" s="3">
        <v>1620</v>
      </c>
      <c r="BF84" s="3">
        <v>37910</v>
      </c>
      <c r="BG84" s="3">
        <v>9446</v>
      </c>
    </row>
    <row r="85" spans="1:59" x14ac:dyDescent="0.25">
      <c r="A85" s="3" t="s">
        <v>341</v>
      </c>
      <c r="B85" s="3">
        <v>2731</v>
      </c>
      <c r="C85" s="3">
        <v>1158</v>
      </c>
      <c r="D85" s="3">
        <v>3889</v>
      </c>
      <c r="E85" s="3">
        <v>193</v>
      </c>
      <c r="F85" s="3">
        <v>317</v>
      </c>
      <c r="G85" s="3">
        <v>4399</v>
      </c>
      <c r="H85" s="3">
        <v>-2</v>
      </c>
      <c r="I85" s="3">
        <v>4397</v>
      </c>
      <c r="J85" s="3">
        <v>0</v>
      </c>
      <c r="K85" s="3">
        <v>4397</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1393</v>
      </c>
      <c r="AL85" s="3">
        <v>33105</v>
      </c>
      <c r="AM85" s="3">
        <v>1923</v>
      </c>
      <c r="AN85" s="3">
        <v>4886</v>
      </c>
      <c r="AO85" s="3">
        <v>5097</v>
      </c>
      <c r="AP85" s="3">
        <v>124</v>
      </c>
      <c r="AQ85" s="3">
        <v>5609</v>
      </c>
      <c r="AR85" s="3">
        <v>5855</v>
      </c>
      <c r="AS85" s="3">
        <v>871</v>
      </c>
      <c r="AT85" s="3">
        <v>0</v>
      </c>
      <c r="AU85" s="3">
        <v>0</v>
      </c>
      <c r="AV85" s="3">
        <v>373</v>
      </c>
      <c r="AW85" s="3">
        <v>-69</v>
      </c>
      <c r="AX85" s="3">
        <v>0</v>
      </c>
      <c r="AY85" s="3">
        <v>322</v>
      </c>
      <c r="AZ85" s="3">
        <v>-94</v>
      </c>
      <c r="BA85" s="3">
        <v>6373</v>
      </c>
      <c r="BB85" s="3">
        <v>1961</v>
      </c>
      <c r="BC85" s="3">
        <v>33231</v>
      </c>
      <c r="BD85" s="3">
        <v>1254</v>
      </c>
      <c r="BE85" s="3">
        <v>1351</v>
      </c>
      <c r="BF85" s="3">
        <v>35836</v>
      </c>
      <c r="BG85" s="3">
        <v>-2204</v>
      </c>
    </row>
    <row r="86" spans="1:59" x14ac:dyDescent="0.25">
      <c r="A86" s="3" t="s">
        <v>342</v>
      </c>
      <c r="B86" s="3">
        <v>3747</v>
      </c>
      <c r="C86" s="3">
        <v>1216</v>
      </c>
      <c r="D86" s="3">
        <v>4963</v>
      </c>
      <c r="E86" s="3">
        <v>193</v>
      </c>
      <c r="F86" s="3">
        <v>317</v>
      </c>
      <c r="G86" s="3">
        <v>5473</v>
      </c>
      <c r="H86" s="3">
        <v>-3</v>
      </c>
      <c r="I86" s="3">
        <v>5470</v>
      </c>
      <c r="J86" s="3">
        <v>0</v>
      </c>
      <c r="K86" s="3">
        <v>5470</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1388</v>
      </c>
      <c r="AL86" s="3">
        <v>32420</v>
      </c>
      <c r="AM86" s="3">
        <v>2082</v>
      </c>
      <c r="AN86" s="3">
        <v>4889</v>
      </c>
      <c r="AO86" s="3">
        <v>4915</v>
      </c>
      <c r="AP86" s="3">
        <v>123</v>
      </c>
      <c r="AQ86" s="3">
        <v>5609</v>
      </c>
      <c r="AR86" s="3">
        <v>5888</v>
      </c>
      <c r="AS86" s="3">
        <v>838</v>
      </c>
      <c r="AT86" s="3">
        <v>0</v>
      </c>
      <c r="AU86" s="3">
        <v>0</v>
      </c>
      <c r="AV86" s="3">
        <v>373</v>
      </c>
      <c r="AW86" s="3">
        <v>144</v>
      </c>
      <c r="AX86" s="3">
        <v>0</v>
      </c>
      <c r="AY86" s="3">
        <v>66</v>
      </c>
      <c r="AZ86" s="3">
        <v>163</v>
      </c>
      <c r="BA86" s="3">
        <v>6452</v>
      </c>
      <c r="BB86" s="3">
        <v>1870</v>
      </c>
      <c r="BC86" s="3">
        <v>33412</v>
      </c>
      <c r="BD86" s="3">
        <v>1254</v>
      </c>
      <c r="BE86" s="3">
        <v>1501</v>
      </c>
      <c r="BF86" s="3">
        <v>36167</v>
      </c>
      <c r="BG86" s="3">
        <v>5614</v>
      </c>
    </row>
    <row r="87" spans="1:59" x14ac:dyDescent="0.25">
      <c r="A87" s="3" t="s">
        <v>343</v>
      </c>
      <c r="B87" s="3">
        <v>6673</v>
      </c>
      <c r="C87" s="3">
        <v>-1983</v>
      </c>
      <c r="D87" s="3">
        <v>4690</v>
      </c>
      <c r="E87" s="3">
        <v>194</v>
      </c>
      <c r="F87" s="3">
        <v>319</v>
      </c>
      <c r="G87" s="3">
        <v>5203</v>
      </c>
      <c r="H87" s="3">
        <v>-2</v>
      </c>
      <c r="I87" s="3">
        <v>5201</v>
      </c>
      <c r="J87" s="3">
        <v>0</v>
      </c>
      <c r="K87" s="3">
        <v>5201</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1392</v>
      </c>
      <c r="AL87" s="3">
        <v>33867</v>
      </c>
      <c r="AM87" s="3">
        <v>2505</v>
      </c>
      <c r="AN87" s="3">
        <v>5017</v>
      </c>
      <c r="AO87" s="3">
        <v>5080</v>
      </c>
      <c r="AP87" s="3">
        <v>126</v>
      </c>
      <c r="AQ87" s="3">
        <v>5611</v>
      </c>
      <c r="AR87" s="3">
        <v>5946</v>
      </c>
      <c r="AS87" s="3">
        <v>780</v>
      </c>
      <c r="AT87" s="3">
        <v>0</v>
      </c>
      <c r="AU87" s="3">
        <v>0</v>
      </c>
      <c r="AV87" s="3">
        <v>372</v>
      </c>
      <c r="AW87" s="3">
        <v>597</v>
      </c>
      <c r="AX87" s="3">
        <v>0</v>
      </c>
      <c r="AY87" s="3">
        <v>301</v>
      </c>
      <c r="AZ87" s="3">
        <v>-71</v>
      </c>
      <c r="BA87" s="3">
        <v>9580</v>
      </c>
      <c r="BB87" s="3">
        <v>1943</v>
      </c>
      <c r="BC87" s="3">
        <v>37787</v>
      </c>
      <c r="BD87" s="3">
        <v>1253</v>
      </c>
      <c r="BE87" s="3">
        <v>1500</v>
      </c>
      <c r="BF87" s="3">
        <v>40540</v>
      </c>
      <c r="BG87" s="3">
        <v>12995</v>
      </c>
    </row>
    <row r="88" spans="1:59" x14ac:dyDescent="0.25">
      <c r="A88" s="3" t="s">
        <v>344</v>
      </c>
      <c r="B88" s="3">
        <v>-793</v>
      </c>
      <c r="C88" s="3">
        <v>1102</v>
      </c>
      <c r="D88" s="3">
        <v>309</v>
      </c>
      <c r="E88" s="3">
        <v>330</v>
      </c>
      <c r="F88" s="3">
        <v>319</v>
      </c>
      <c r="G88" s="3">
        <v>958</v>
      </c>
      <c r="H88" s="3">
        <v>-3</v>
      </c>
      <c r="I88" s="3">
        <v>955</v>
      </c>
      <c r="J88" s="3">
        <v>0</v>
      </c>
      <c r="K88" s="3">
        <v>955</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1436</v>
      </c>
      <c r="AL88" s="3">
        <v>39078</v>
      </c>
      <c r="AM88" s="3">
        <v>1910</v>
      </c>
      <c r="AN88" s="3">
        <v>4865</v>
      </c>
      <c r="AO88" s="3">
        <v>5006</v>
      </c>
      <c r="AP88" s="3">
        <v>119</v>
      </c>
      <c r="AQ88" s="3">
        <v>5670</v>
      </c>
      <c r="AR88" s="3">
        <v>6148</v>
      </c>
      <c r="AS88" s="3">
        <v>752</v>
      </c>
      <c r="AT88" s="3">
        <v>0</v>
      </c>
      <c r="AU88" s="3">
        <v>0</v>
      </c>
      <c r="AV88" s="3">
        <v>339</v>
      </c>
      <c r="AW88" s="3">
        <v>758</v>
      </c>
      <c r="AX88" s="3">
        <v>0</v>
      </c>
      <c r="AY88" s="3">
        <v>-31</v>
      </c>
      <c r="AZ88" s="3">
        <v>249</v>
      </c>
      <c r="BA88" s="3">
        <v>7042</v>
      </c>
      <c r="BB88" s="3">
        <v>1733</v>
      </c>
      <c r="BC88" s="3">
        <v>34560</v>
      </c>
      <c r="BD88" s="3">
        <v>1299</v>
      </c>
      <c r="BE88" s="3">
        <v>2426</v>
      </c>
      <c r="BF88" s="3">
        <v>38285</v>
      </c>
      <c r="BG88" s="3">
        <v>-14617</v>
      </c>
    </row>
    <row r="89" spans="1:59" x14ac:dyDescent="0.25">
      <c r="A89" s="3" t="s">
        <v>345</v>
      </c>
      <c r="B89" s="3">
        <v>-1223</v>
      </c>
      <c r="C89" s="3">
        <v>1497</v>
      </c>
      <c r="D89" s="3">
        <v>274</v>
      </c>
      <c r="E89" s="3">
        <v>330</v>
      </c>
      <c r="F89" s="3">
        <v>319</v>
      </c>
      <c r="G89" s="3">
        <v>923</v>
      </c>
      <c r="H89" s="3">
        <v>-3</v>
      </c>
      <c r="I89" s="3">
        <v>920</v>
      </c>
      <c r="J89" s="3">
        <v>0</v>
      </c>
      <c r="K89" s="3">
        <v>920</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1437</v>
      </c>
      <c r="AL89" s="3">
        <v>38397</v>
      </c>
      <c r="AM89" s="3">
        <v>1624</v>
      </c>
      <c r="AN89" s="3">
        <v>4864</v>
      </c>
      <c r="AO89" s="3">
        <v>4984</v>
      </c>
      <c r="AP89" s="3">
        <v>118</v>
      </c>
      <c r="AQ89" s="3">
        <v>5670</v>
      </c>
      <c r="AR89" s="3">
        <v>6239</v>
      </c>
      <c r="AS89" s="3">
        <v>661</v>
      </c>
      <c r="AT89" s="3">
        <v>0</v>
      </c>
      <c r="AU89" s="3">
        <v>0</v>
      </c>
      <c r="AV89" s="3">
        <v>339</v>
      </c>
      <c r="AW89" s="3">
        <v>616</v>
      </c>
      <c r="AX89" s="3">
        <v>0</v>
      </c>
      <c r="AY89" s="3">
        <v>303</v>
      </c>
      <c r="AZ89" s="3">
        <v>-85</v>
      </c>
      <c r="BA89" s="3">
        <v>6572</v>
      </c>
      <c r="BB89" s="3">
        <v>1739</v>
      </c>
      <c r="BC89" s="3">
        <v>33644</v>
      </c>
      <c r="BD89" s="3">
        <v>1299</v>
      </c>
      <c r="BE89" s="3">
        <v>2231</v>
      </c>
      <c r="BF89" s="3">
        <v>37174</v>
      </c>
      <c r="BG89" s="3">
        <v>841</v>
      </c>
    </row>
    <row r="90" spans="1:59" x14ac:dyDescent="0.25">
      <c r="A90" s="3" t="s">
        <v>346</v>
      </c>
      <c r="B90" s="3">
        <v>2191</v>
      </c>
      <c r="C90" s="3">
        <v>-1431</v>
      </c>
      <c r="D90" s="3">
        <v>760</v>
      </c>
      <c r="E90" s="3">
        <v>328</v>
      </c>
      <c r="F90" s="3">
        <v>319</v>
      </c>
      <c r="G90" s="3">
        <v>1407</v>
      </c>
      <c r="H90" s="3">
        <v>-4</v>
      </c>
      <c r="I90" s="3">
        <v>1403</v>
      </c>
      <c r="J90" s="3">
        <v>0</v>
      </c>
      <c r="K90" s="3">
        <v>1403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1435</v>
      </c>
      <c r="AL90" s="3">
        <v>38300</v>
      </c>
      <c r="AM90" s="3">
        <v>1845</v>
      </c>
      <c r="AN90" s="3">
        <v>4866</v>
      </c>
      <c r="AO90" s="3">
        <v>5183</v>
      </c>
      <c r="AP90" s="3">
        <v>120</v>
      </c>
      <c r="AQ90" s="3">
        <v>5665</v>
      </c>
      <c r="AR90" s="3">
        <v>6345</v>
      </c>
      <c r="AS90" s="3">
        <v>559</v>
      </c>
      <c r="AT90" s="3">
        <v>0</v>
      </c>
      <c r="AU90" s="3">
        <v>0</v>
      </c>
      <c r="AV90" s="3">
        <v>341</v>
      </c>
      <c r="AW90" s="3">
        <v>448</v>
      </c>
      <c r="AX90" s="3">
        <v>0</v>
      </c>
      <c r="AY90" s="3">
        <v>385</v>
      </c>
      <c r="AZ90" s="3">
        <v>-168</v>
      </c>
      <c r="BA90" s="3">
        <v>9497</v>
      </c>
      <c r="BB90" s="3">
        <v>1730</v>
      </c>
      <c r="BC90" s="3">
        <v>36816</v>
      </c>
      <c r="BD90" s="3">
        <v>1296</v>
      </c>
      <c r="BE90" s="3">
        <v>2379</v>
      </c>
      <c r="BF90" s="3">
        <v>40491</v>
      </c>
      <c r="BG90" s="3">
        <v>13024</v>
      </c>
    </row>
    <row r="91" spans="1:59" x14ac:dyDescent="0.25">
      <c r="A91" s="3" t="s">
        <v>347</v>
      </c>
      <c r="B91" s="3">
        <v>6799</v>
      </c>
      <c r="C91" s="3">
        <v>562</v>
      </c>
      <c r="D91" s="3">
        <v>7361</v>
      </c>
      <c r="E91" s="3">
        <v>207</v>
      </c>
      <c r="F91" s="3">
        <v>284</v>
      </c>
      <c r="G91" s="3">
        <v>7852</v>
      </c>
      <c r="H91" s="3">
        <v>-4</v>
      </c>
      <c r="I91" s="3">
        <v>7848</v>
      </c>
      <c r="J91" s="3">
        <v>0</v>
      </c>
      <c r="K91" s="3">
        <v>7848</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1454</v>
      </c>
      <c r="AL91" s="3">
        <v>33354</v>
      </c>
      <c r="AM91" s="3">
        <v>1758</v>
      </c>
      <c r="AN91" s="3">
        <v>4964</v>
      </c>
      <c r="AO91" s="3">
        <v>5240</v>
      </c>
      <c r="AP91" s="3">
        <v>133</v>
      </c>
      <c r="AQ91" s="3">
        <v>6109</v>
      </c>
      <c r="AR91" s="3">
        <v>6161</v>
      </c>
      <c r="AS91" s="3">
        <v>469</v>
      </c>
      <c r="AT91" s="3">
        <v>0</v>
      </c>
      <c r="AU91" s="3">
        <v>0</v>
      </c>
      <c r="AV91" s="3">
        <v>354</v>
      </c>
      <c r="AW91" s="3">
        <v>291</v>
      </c>
      <c r="AX91" s="3">
        <v>0</v>
      </c>
      <c r="AY91" s="3">
        <v>218</v>
      </c>
      <c r="AZ91" s="3">
        <v>-77</v>
      </c>
      <c r="BA91" s="3">
        <v>7124</v>
      </c>
      <c r="BB91" s="3">
        <v>1868</v>
      </c>
      <c r="BC91" s="3">
        <v>34612</v>
      </c>
      <c r="BD91" s="3">
        <v>1301</v>
      </c>
      <c r="BE91" s="3">
        <v>4240</v>
      </c>
      <c r="BF91" s="3">
        <v>40153</v>
      </c>
      <c r="BG91" s="3">
        <v>-1907</v>
      </c>
    </row>
    <row r="92" spans="1:59" x14ac:dyDescent="0.25">
      <c r="A92" s="3" t="s">
        <v>348</v>
      </c>
      <c r="B92" s="3">
        <v>6885</v>
      </c>
      <c r="C92" s="3">
        <v>-1386</v>
      </c>
      <c r="D92" s="3">
        <v>5499</v>
      </c>
      <c r="E92" s="3">
        <v>207</v>
      </c>
      <c r="F92" s="3">
        <v>284</v>
      </c>
      <c r="G92" s="3">
        <v>5990</v>
      </c>
      <c r="H92" s="3">
        <v>-5</v>
      </c>
      <c r="I92" s="3">
        <v>5985</v>
      </c>
      <c r="J92" s="3">
        <v>0</v>
      </c>
      <c r="K92" s="3">
        <v>5985</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1453</v>
      </c>
      <c r="AL92" s="3">
        <v>34352</v>
      </c>
      <c r="AM92" s="3">
        <v>2245</v>
      </c>
      <c r="AN92" s="3">
        <v>4964</v>
      </c>
      <c r="AO92" s="3">
        <v>5252</v>
      </c>
      <c r="AP92" s="3">
        <v>134</v>
      </c>
      <c r="AQ92" s="3">
        <v>6109</v>
      </c>
      <c r="AR92" s="3">
        <v>6224</v>
      </c>
      <c r="AS92" s="3">
        <v>406</v>
      </c>
      <c r="AT92" s="3">
        <v>0</v>
      </c>
      <c r="AU92" s="3">
        <v>0</v>
      </c>
      <c r="AV92" s="3">
        <v>354</v>
      </c>
      <c r="AW92" s="3">
        <v>569</v>
      </c>
      <c r="AX92" s="3">
        <v>0</v>
      </c>
      <c r="AY92" s="3">
        <v>104</v>
      </c>
      <c r="AZ92" s="3">
        <v>38</v>
      </c>
      <c r="BA92" s="3">
        <v>9738</v>
      </c>
      <c r="BB92" s="3">
        <v>1907</v>
      </c>
      <c r="BC92" s="3">
        <v>38044</v>
      </c>
      <c r="BD92" s="3">
        <v>1301</v>
      </c>
      <c r="BE92" s="3">
        <v>1892</v>
      </c>
      <c r="BF92" s="3">
        <v>41237</v>
      </c>
      <c r="BG92" s="3">
        <v>5025</v>
      </c>
    </row>
    <row r="93" spans="1:59" x14ac:dyDescent="0.25">
      <c r="A93" s="3" t="s">
        <v>349</v>
      </c>
      <c r="B93" s="3">
        <v>1255</v>
      </c>
      <c r="C93" s="3">
        <v>514</v>
      </c>
      <c r="D93" s="3">
        <v>1769</v>
      </c>
      <c r="E93" s="3">
        <v>206</v>
      </c>
      <c r="F93" s="3">
        <v>283</v>
      </c>
      <c r="G93" s="3">
        <v>2258</v>
      </c>
      <c r="H93" s="3">
        <v>-4</v>
      </c>
      <c r="I93" s="3">
        <v>2254</v>
      </c>
      <c r="J93" s="3">
        <v>0</v>
      </c>
      <c r="K93" s="3">
        <v>2254</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1452</v>
      </c>
      <c r="AL93" s="3">
        <v>34707</v>
      </c>
      <c r="AM93" s="3">
        <v>2154</v>
      </c>
      <c r="AN93" s="3">
        <v>4961</v>
      </c>
      <c r="AO93" s="3">
        <v>5367</v>
      </c>
      <c r="AP93" s="3">
        <v>132</v>
      </c>
      <c r="AQ93" s="3">
        <v>6108</v>
      </c>
      <c r="AR93" s="3">
        <v>6248</v>
      </c>
      <c r="AS93" s="3">
        <v>382</v>
      </c>
      <c r="AT93" s="3">
        <v>0</v>
      </c>
      <c r="AU93" s="3">
        <v>0</v>
      </c>
      <c r="AV93" s="3">
        <v>354</v>
      </c>
      <c r="AW93" s="3">
        <v>571</v>
      </c>
      <c r="AX93" s="3">
        <v>0</v>
      </c>
      <c r="AY93" s="3">
        <v>106</v>
      </c>
      <c r="AZ93" s="3">
        <v>36</v>
      </c>
      <c r="BA93" s="3">
        <v>7798</v>
      </c>
      <c r="BB93" s="3">
        <v>1781</v>
      </c>
      <c r="BC93" s="3">
        <v>35998</v>
      </c>
      <c r="BD93" s="3">
        <v>1303</v>
      </c>
      <c r="BE93" s="3">
        <v>-1339</v>
      </c>
      <c r="BF93" s="3">
        <v>35962</v>
      </c>
      <c r="BG93" s="3">
        <v>10638</v>
      </c>
    </row>
    <row r="94" spans="1:59" x14ac:dyDescent="0.25">
      <c r="A94" s="3" t="s">
        <v>350</v>
      </c>
      <c r="B94" s="3">
        <v>-651</v>
      </c>
      <c r="C94" s="3">
        <v>2527</v>
      </c>
      <c r="D94" s="3">
        <v>1876</v>
      </c>
      <c r="E94" s="3">
        <v>330</v>
      </c>
      <c r="F94" s="3">
        <v>284</v>
      </c>
      <c r="G94" s="3">
        <v>2490</v>
      </c>
      <c r="H94" s="3">
        <v>-4</v>
      </c>
      <c r="I94" s="3">
        <v>2486</v>
      </c>
      <c r="J94" s="3">
        <v>0</v>
      </c>
      <c r="K94" s="3">
        <v>2486</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1455</v>
      </c>
      <c r="AL94" s="3">
        <v>38182</v>
      </c>
      <c r="AM94" s="3">
        <v>1951</v>
      </c>
      <c r="AN94" s="3">
        <v>5083</v>
      </c>
      <c r="AO94" s="3">
        <v>5373</v>
      </c>
      <c r="AP94" s="3">
        <v>96</v>
      </c>
      <c r="AQ94" s="3">
        <v>6278</v>
      </c>
      <c r="AR94" s="3">
        <v>6308</v>
      </c>
      <c r="AS94" s="3">
        <v>395</v>
      </c>
      <c r="AT94" s="3">
        <v>0</v>
      </c>
      <c r="AU94" s="3">
        <v>0</v>
      </c>
      <c r="AV94" s="3">
        <v>297</v>
      </c>
      <c r="AW94" s="3">
        <v>577</v>
      </c>
      <c r="AX94" s="3">
        <v>0</v>
      </c>
      <c r="AY94" s="3">
        <v>230</v>
      </c>
      <c r="AZ94" s="3">
        <v>0</v>
      </c>
      <c r="BA94" s="3">
        <v>6246</v>
      </c>
      <c r="BB94" s="3">
        <v>2056</v>
      </c>
      <c r="BC94" s="3">
        <v>34890</v>
      </c>
      <c r="BD94" s="3">
        <v>1307</v>
      </c>
      <c r="BE94" s="3">
        <v>1334</v>
      </c>
      <c r="BF94" s="3">
        <v>37531</v>
      </c>
      <c r="BG94" s="3">
        <v>-7483</v>
      </c>
    </row>
    <row r="95" spans="1:59" x14ac:dyDescent="0.25">
      <c r="A95" s="3" t="s">
        <v>351</v>
      </c>
      <c r="B95" s="3">
        <v>4349</v>
      </c>
      <c r="C95" s="3">
        <v>-346</v>
      </c>
      <c r="D95" s="3">
        <v>4003</v>
      </c>
      <c r="E95" s="3">
        <v>330</v>
      </c>
      <c r="F95" s="3">
        <v>284</v>
      </c>
      <c r="G95" s="3">
        <v>4617</v>
      </c>
      <c r="H95" s="3">
        <v>-4</v>
      </c>
      <c r="I95" s="3">
        <v>4613</v>
      </c>
      <c r="J95" s="3">
        <v>0</v>
      </c>
      <c r="K95" s="3">
        <v>4613</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1456</v>
      </c>
      <c r="AL95" s="3">
        <v>36247</v>
      </c>
      <c r="AM95" s="3">
        <v>2188</v>
      </c>
      <c r="AN95" s="3">
        <v>5083</v>
      </c>
      <c r="AO95" s="3">
        <v>5344</v>
      </c>
      <c r="AP95" s="3">
        <v>95</v>
      </c>
      <c r="AQ95" s="3">
        <v>6278</v>
      </c>
      <c r="AR95" s="3">
        <v>6293</v>
      </c>
      <c r="AS95" s="3">
        <v>410</v>
      </c>
      <c r="AT95" s="3">
        <v>0</v>
      </c>
      <c r="AU95" s="3">
        <v>0</v>
      </c>
      <c r="AV95" s="3">
        <v>297</v>
      </c>
      <c r="AW95" s="3">
        <v>578</v>
      </c>
      <c r="AX95" s="3">
        <v>0</v>
      </c>
      <c r="AY95" s="3">
        <v>231</v>
      </c>
      <c r="AZ95" s="3">
        <v>0</v>
      </c>
      <c r="BA95" s="3">
        <v>8746</v>
      </c>
      <c r="BB95" s="3">
        <v>2038</v>
      </c>
      <c r="BC95" s="3">
        <v>37581</v>
      </c>
      <c r="BD95" s="3">
        <v>1307</v>
      </c>
      <c r="BE95" s="3">
        <v>1708</v>
      </c>
      <c r="BF95" s="3">
        <v>40596</v>
      </c>
      <c r="BG95" s="3">
        <v>3253</v>
      </c>
    </row>
    <row r="96" spans="1:59" x14ac:dyDescent="0.25">
      <c r="A96" s="3" t="s">
        <v>352</v>
      </c>
      <c r="B96" s="3">
        <v>5586</v>
      </c>
      <c r="C96" s="3">
        <v>-226</v>
      </c>
      <c r="D96" s="3">
        <v>5360</v>
      </c>
      <c r="E96" s="3">
        <v>335</v>
      </c>
      <c r="F96" s="3">
        <v>283</v>
      </c>
      <c r="G96" s="3">
        <v>5978</v>
      </c>
      <c r="H96" s="3">
        <v>-4</v>
      </c>
      <c r="I96" s="3">
        <v>5974</v>
      </c>
      <c r="J96" s="3">
        <v>0</v>
      </c>
      <c r="K96" s="3">
        <v>5974</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1454</v>
      </c>
      <c r="AL96" s="3">
        <v>35605</v>
      </c>
      <c r="AM96" s="3">
        <v>1824</v>
      </c>
      <c r="AN96" s="3">
        <v>6513</v>
      </c>
      <c r="AO96" s="3">
        <v>5338</v>
      </c>
      <c r="AP96" s="3">
        <v>97</v>
      </c>
      <c r="AQ96" s="3">
        <v>6279</v>
      </c>
      <c r="AR96" s="3">
        <v>6287</v>
      </c>
      <c r="AS96" s="3">
        <v>411</v>
      </c>
      <c r="AT96" s="3">
        <v>0</v>
      </c>
      <c r="AU96" s="3">
        <v>0</v>
      </c>
      <c r="AV96" s="3">
        <v>297</v>
      </c>
      <c r="AW96" s="3">
        <v>578</v>
      </c>
      <c r="AX96" s="3">
        <v>0</v>
      </c>
      <c r="AY96" s="3">
        <v>242</v>
      </c>
      <c r="AZ96" s="3">
        <v>-2</v>
      </c>
      <c r="BA96" s="3">
        <v>8134</v>
      </c>
      <c r="BB96" s="3">
        <v>2112</v>
      </c>
      <c r="BC96" s="3">
        <v>38110</v>
      </c>
      <c r="BD96" s="3">
        <v>1303</v>
      </c>
      <c r="BE96" s="3">
        <v>1778</v>
      </c>
      <c r="BF96" s="3">
        <v>41191</v>
      </c>
      <c r="BG96" s="3">
        <v>11534</v>
      </c>
    </row>
    <row r="97" spans="1:59" x14ac:dyDescent="0.25">
      <c r="A97" s="3" t="s">
        <v>353</v>
      </c>
      <c r="B97" s="3">
        <v>833</v>
      </c>
      <c r="C97" s="3">
        <v>3736</v>
      </c>
      <c r="D97" s="3">
        <v>4569</v>
      </c>
      <c r="E97" s="3">
        <v>377</v>
      </c>
      <c r="F97" s="3">
        <v>284</v>
      </c>
      <c r="G97" s="3">
        <v>5230</v>
      </c>
      <c r="H97" s="3">
        <v>-4</v>
      </c>
      <c r="I97" s="3">
        <v>5226</v>
      </c>
      <c r="J97" s="3">
        <v>0</v>
      </c>
      <c r="K97" s="3">
        <v>5226</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1464</v>
      </c>
      <c r="AL97" s="3">
        <v>35571</v>
      </c>
      <c r="AM97" s="3">
        <v>2061</v>
      </c>
      <c r="AN97" s="3">
        <v>5114</v>
      </c>
      <c r="AO97" s="3">
        <v>5355</v>
      </c>
      <c r="AP97" s="3">
        <v>79</v>
      </c>
      <c r="AQ97" s="3">
        <v>6279</v>
      </c>
      <c r="AR97" s="3">
        <v>6572</v>
      </c>
      <c r="AS97" s="3">
        <v>409</v>
      </c>
      <c r="AT97" s="3">
        <v>0</v>
      </c>
      <c r="AU97" s="3">
        <v>0</v>
      </c>
      <c r="AV97" s="3">
        <v>472</v>
      </c>
      <c r="AW97" s="3">
        <v>251</v>
      </c>
      <c r="AX97" s="3">
        <v>0</v>
      </c>
      <c r="AY97" s="3">
        <v>354</v>
      </c>
      <c r="AZ97" s="3">
        <v>-2</v>
      </c>
      <c r="BA97" s="3">
        <v>4950</v>
      </c>
      <c r="BB97" s="3">
        <v>1889</v>
      </c>
      <c r="BC97" s="3">
        <v>33783</v>
      </c>
      <c r="BD97" s="3">
        <v>1315</v>
      </c>
      <c r="BE97" s="3">
        <v>1306</v>
      </c>
      <c r="BF97" s="3">
        <v>36404</v>
      </c>
      <c r="BG97" s="3">
        <v>-1929</v>
      </c>
    </row>
    <row r="98" spans="1:59" x14ac:dyDescent="0.25">
      <c r="A98" s="3" t="s">
        <v>354</v>
      </c>
      <c r="B98" s="3">
        <v>6314</v>
      </c>
      <c r="C98" s="3">
        <v>-1042</v>
      </c>
      <c r="D98" s="3">
        <v>5272</v>
      </c>
      <c r="E98" s="3">
        <v>377</v>
      </c>
      <c r="F98" s="3">
        <v>284</v>
      </c>
      <c r="G98" s="3">
        <v>5933</v>
      </c>
      <c r="H98" s="3">
        <v>-5</v>
      </c>
      <c r="I98" s="3">
        <v>5928</v>
      </c>
      <c r="J98" s="3">
        <v>0</v>
      </c>
      <c r="K98" s="3">
        <v>5928</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1464</v>
      </c>
      <c r="AL98" s="3">
        <v>35492</v>
      </c>
      <c r="AM98" s="3">
        <v>2392</v>
      </c>
      <c r="AN98" s="3">
        <v>5118</v>
      </c>
      <c r="AO98" s="3">
        <v>5293</v>
      </c>
      <c r="AP98" s="3">
        <v>79</v>
      </c>
      <c r="AQ98" s="3">
        <v>6279</v>
      </c>
      <c r="AR98" s="3">
        <v>6592</v>
      </c>
      <c r="AS98" s="3">
        <v>389</v>
      </c>
      <c r="AT98" s="3">
        <v>0</v>
      </c>
      <c r="AU98" s="3">
        <v>0</v>
      </c>
      <c r="AV98" s="3">
        <v>472</v>
      </c>
      <c r="AW98" s="3">
        <v>250</v>
      </c>
      <c r="AX98" s="3">
        <v>0</v>
      </c>
      <c r="AY98" s="3">
        <v>362</v>
      </c>
      <c r="AZ98" s="3">
        <v>-1</v>
      </c>
      <c r="BA98" s="3">
        <v>9501</v>
      </c>
      <c r="BB98" s="3">
        <v>1890</v>
      </c>
      <c r="BC98" s="3">
        <v>38616</v>
      </c>
      <c r="BD98" s="3">
        <v>1315</v>
      </c>
      <c r="BE98" s="3">
        <v>1875</v>
      </c>
      <c r="BF98" s="3">
        <v>41806</v>
      </c>
      <c r="BG98" s="3">
        <v>9227</v>
      </c>
    </row>
    <row r="99" spans="1:59" x14ac:dyDescent="0.25">
      <c r="A99" s="3" t="s">
        <v>355</v>
      </c>
      <c r="B99" s="3">
        <v>5749</v>
      </c>
      <c r="C99" s="3">
        <v>-950</v>
      </c>
      <c r="D99" s="3">
        <v>4799</v>
      </c>
      <c r="E99" s="3">
        <v>377</v>
      </c>
      <c r="F99" s="3">
        <v>283</v>
      </c>
      <c r="G99" s="3">
        <v>5459</v>
      </c>
      <c r="H99" s="3">
        <v>-4</v>
      </c>
      <c r="I99" s="3">
        <v>5455</v>
      </c>
      <c r="J99" s="3">
        <v>0</v>
      </c>
      <c r="K99" s="3">
        <v>5455</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1465</v>
      </c>
      <c r="AL99" s="3">
        <v>36736</v>
      </c>
      <c r="AM99" s="3">
        <v>2745</v>
      </c>
      <c r="AN99" s="3">
        <v>5671</v>
      </c>
      <c r="AO99" s="3">
        <v>5370</v>
      </c>
      <c r="AP99" s="3">
        <v>76</v>
      </c>
      <c r="AQ99" s="3">
        <v>6281</v>
      </c>
      <c r="AR99" s="3">
        <v>6602</v>
      </c>
      <c r="AS99" s="3">
        <v>378</v>
      </c>
      <c r="AT99" s="3">
        <v>0</v>
      </c>
      <c r="AU99" s="3">
        <v>0</v>
      </c>
      <c r="AV99" s="3">
        <v>473</v>
      </c>
      <c r="AW99" s="3">
        <v>259</v>
      </c>
      <c r="AX99" s="3">
        <v>0</v>
      </c>
      <c r="AY99" s="3">
        <v>365</v>
      </c>
      <c r="AZ99" s="3">
        <v>0</v>
      </c>
      <c r="BA99" s="3">
        <v>9370</v>
      </c>
      <c r="BB99" s="3">
        <v>1792</v>
      </c>
      <c r="BC99" s="3">
        <v>39382</v>
      </c>
      <c r="BD99" s="3">
        <v>1316</v>
      </c>
      <c r="BE99" s="3">
        <v>1787</v>
      </c>
      <c r="BF99" s="3">
        <v>42485</v>
      </c>
      <c r="BG99" s="3">
        <v>15587</v>
      </c>
    </row>
    <row r="100" spans="1:59" x14ac:dyDescent="0.25">
      <c r="A100" s="3" t="s">
        <v>356</v>
      </c>
      <c r="B100" s="3">
        <v>-5789</v>
      </c>
      <c r="C100" s="3">
        <v>4463</v>
      </c>
      <c r="D100" s="3">
        <v>-1326</v>
      </c>
      <c r="E100" s="3">
        <v>976</v>
      </c>
      <c r="F100" s="3">
        <v>284</v>
      </c>
      <c r="G100" s="3">
        <v>-66</v>
      </c>
      <c r="H100" s="3">
        <v>-4</v>
      </c>
      <c r="I100" s="3">
        <v>-70</v>
      </c>
      <c r="J100" s="3">
        <v>0</v>
      </c>
      <c r="K100" s="3">
        <v>-70</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1535</v>
      </c>
      <c r="AL100" s="3">
        <v>44732</v>
      </c>
      <c r="AM100" s="3">
        <v>2404</v>
      </c>
      <c r="AN100" s="3">
        <v>4994</v>
      </c>
      <c r="AO100" s="3">
        <v>5065</v>
      </c>
      <c r="AP100" s="3">
        <v>76</v>
      </c>
      <c r="AQ100" s="3">
        <v>6236</v>
      </c>
      <c r="AR100" s="3">
        <v>6780</v>
      </c>
      <c r="AS100" s="3">
        <v>444</v>
      </c>
      <c r="AT100" s="3">
        <v>0</v>
      </c>
      <c r="AU100" s="3">
        <v>0</v>
      </c>
      <c r="AV100" s="3">
        <v>389</v>
      </c>
      <c r="AW100" s="3">
        <v>1807</v>
      </c>
      <c r="AX100" s="3">
        <v>0</v>
      </c>
      <c r="AY100" s="3">
        <v>-79</v>
      </c>
      <c r="AZ100" s="3">
        <v>368</v>
      </c>
      <c r="BA100" s="3">
        <v>4932</v>
      </c>
      <c r="BB100" s="3">
        <v>1886</v>
      </c>
      <c r="BC100" s="3">
        <v>35302</v>
      </c>
      <c r="BD100" s="3">
        <v>1385</v>
      </c>
      <c r="BE100" s="3">
        <v>2256</v>
      </c>
      <c r="BF100" s="3">
        <v>38943</v>
      </c>
      <c r="BG100" s="3">
        <v>-17430</v>
      </c>
    </row>
    <row r="101" spans="1:59" x14ac:dyDescent="0.25">
      <c r="A101" s="3" t="s">
        <v>357</v>
      </c>
      <c r="B101" s="3">
        <v>2682</v>
      </c>
      <c r="C101" s="3">
        <v>-91</v>
      </c>
      <c r="D101" s="3">
        <v>2591</v>
      </c>
      <c r="E101" s="3">
        <v>202</v>
      </c>
      <c r="F101" s="3">
        <v>284</v>
      </c>
      <c r="G101" s="3">
        <v>3077</v>
      </c>
      <c r="H101" s="3">
        <v>-4</v>
      </c>
      <c r="I101" s="3">
        <v>3073</v>
      </c>
      <c r="J101" s="3">
        <v>0</v>
      </c>
      <c r="K101" s="3">
        <v>3073</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1534</v>
      </c>
      <c r="AL101" s="3">
        <v>40019</v>
      </c>
      <c r="AM101" s="3">
        <v>2128</v>
      </c>
      <c r="AN101" s="3">
        <v>4994</v>
      </c>
      <c r="AO101" s="3">
        <v>5108</v>
      </c>
      <c r="AP101" s="3">
        <v>77</v>
      </c>
      <c r="AQ101" s="3">
        <v>6236</v>
      </c>
      <c r="AR101" s="3">
        <v>6796</v>
      </c>
      <c r="AS101" s="3">
        <v>428</v>
      </c>
      <c r="AT101" s="3">
        <v>0</v>
      </c>
      <c r="AU101" s="3">
        <v>0</v>
      </c>
      <c r="AV101" s="3">
        <v>389</v>
      </c>
      <c r="AW101" s="3">
        <v>550</v>
      </c>
      <c r="AX101" s="3">
        <v>0</v>
      </c>
      <c r="AY101" s="3">
        <v>479</v>
      </c>
      <c r="AZ101" s="3">
        <v>-190</v>
      </c>
      <c r="BA101" s="3">
        <v>8973</v>
      </c>
      <c r="BB101" s="3">
        <v>1888</v>
      </c>
      <c r="BC101" s="3">
        <v>37856</v>
      </c>
      <c r="BD101" s="3">
        <v>1385</v>
      </c>
      <c r="BE101" s="3">
        <v>3460</v>
      </c>
      <c r="BF101" s="3">
        <v>42701</v>
      </c>
      <c r="BG101" s="3">
        <v>770</v>
      </c>
    </row>
    <row r="102" spans="1:59" x14ac:dyDescent="0.25">
      <c r="A102" s="3" t="s">
        <v>358</v>
      </c>
      <c r="B102" s="3">
        <v>5605</v>
      </c>
      <c r="C102" s="3">
        <v>-2695</v>
      </c>
      <c r="D102" s="3">
        <v>2910</v>
      </c>
      <c r="E102" s="3">
        <v>202</v>
      </c>
      <c r="F102" s="3">
        <v>286</v>
      </c>
      <c r="G102" s="3">
        <v>3398</v>
      </c>
      <c r="H102" s="3">
        <v>-5</v>
      </c>
      <c r="I102" s="3">
        <v>3393</v>
      </c>
      <c r="J102" s="3">
        <v>0</v>
      </c>
      <c r="K102" s="3">
        <v>3393</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1530</v>
      </c>
      <c r="AL102" s="3">
        <v>39223</v>
      </c>
      <c r="AM102" s="3">
        <v>2035</v>
      </c>
      <c r="AN102" s="3">
        <v>4994</v>
      </c>
      <c r="AO102" s="3">
        <v>5284</v>
      </c>
      <c r="AP102" s="3">
        <v>81</v>
      </c>
      <c r="AQ102" s="3">
        <v>6240</v>
      </c>
      <c r="AR102" s="3">
        <v>6835</v>
      </c>
      <c r="AS102" s="3">
        <v>389</v>
      </c>
      <c r="AT102" s="3">
        <v>0</v>
      </c>
      <c r="AU102" s="3">
        <v>0</v>
      </c>
      <c r="AV102" s="3">
        <v>387</v>
      </c>
      <c r="AW102" s="3">
        <v>542</v>
      </c>
      <c r="AX102" s="3">
        <v>0</v>
      </c>
      <c r="AY102" s="3">
        <v>471</v>
      </c>
      <c r="AZ102" s="3">
        <v>-181</v>
      </c>
      <c r="BA102" s="3">
        <v>11404</v>
      </c>
      <c r="BB102" s="3">
        <v>1618</v>
      </c>
      <c r="BC102" s="3">
        <v>40099</v>
      </c>
      <c r="BD102" s="3">
        <v>1387</v>
      </c>
      <c r="BE102" s="3">
        <v>3342</v>
      </c>
      <c r="BF102" s="3">
        <v>44828</v>
      </c>
      <c r="BG102" s="3">
        <v>11247</v>
      </c>
    </row>
    <row r="103" spans="1:59" x14ac:dyDescent="0.25">
      <c r="A103" s="3" t="s">
        <v>359</v>
      </c>
      <c r="B103" s="3">
        <v>1955</v>
      </c>
      <c r="C103" s="3">
        <v>2107</v>
      </c>
      <c r="D103" s="3">
        <v>4062</v>
      </c>
      <c r="E103" s="3">
        <v>4288</v>
      </c>
      <c r="F103" s="3">
        <v>303</v>
      </c>
      <c r="G103" s="3">
        <v>8653</v>
      </c>
      <c r="H103" s="3">
        <v>-5</v>
      </c>
      <c r="I103" s="3">
        <v>8648</v>
      </c>
      <c r="J103" s="3">
        <v>0</v>
      </c>
      <c r="K103" s="3">
        <v>8648</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1535</v>
      </c>
      <c r="AL103" s="3">
        <v>36733</v>
      </c>
      <c r="AM103" s="3">
        <v>2121</v>
      </c>
      <c r="AN103" s="3">
        <v>5055</v>
      </c>
      <c r="AO103" s="3">
        <v>5260</v>
      </c>
      <c r="AP103" s="3">
        <v>-47</v>
      </c>
      <c r="AQ103" s="3">
        <v>6521</v>
      </c>
      <c r="AR103" s="3">
        <v>6801</v>
      </c>
      <c r="AS103" s="3">
        <v>327</v>
      </c>
      <c r="AT103" s="3">
        <v>0</v>
      </c>
      <c r="AU103" s="3">
        <v>0</v>
      </c>
      <c r="AV103" s="3">
        <v>332</v>
      </c>
      <c r="AW103" s="3">
        <v>406</v>
      </c>
      <c r="AX103" s="3">
        <v>0</v>
      </c>
      <c r="AY103" s="3">
        <v>136</v>
      </c>
      <c r="AZ103" s="3">
        <v>-42</v>
      </c>
      <c r="BA103" s="3">
        <v>6627</v>
      </c>
      <c r="BB103" s="3">
        <v>1815</v>
      </c>
      <c r="BC103" s="3">
        <v>35312</v>
      </c>
      <c r="BD103" s="3">
        <v>1386</v>
      </c>
      <c r="BE103" s="3">
        <v>1990</v>
      </c>
      <c r="BF103" s="3">
        <v>38688</v>
      </c>
      <c r="BG103" s="3">
        <v>-1592</v>
      </c>
    </row>
    <row r="104" spans="1:59" x14ac:dyDescent="0.25">
      <c r="A104" s="3" t="s">
        <v>360</v>
      </c>
      <c r="B104" s="3">
        <v>7949</v>
      </c>
      <c r="C104" s="3">
        <v>-3809</v>
      </c>
      <c r="D104" s="3">
        <v>4140</v>
      </c>
      <c r="E104" s="3">
        <v>-2140</v>
      </c>
      <c r="F104" s="3">
        <v>303</v>
      </c>
      <c r="G104" s="3">
        <v>2303</v>
      </c>
      <c r="H104" s="3">
        <v>-7</v>
      </c>
      <c r="I104" s="3">
        <v>2296</v>
      </c>
      <c r="J104" s="3">
        <v>0</v>
      </c>
      <c r="K104" s="3">
        <v>2296</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1535</v>
      </c>
      <c r="AL104" s="3">
        <v>36348</v>
      </c>
      <c r="AM104" s="3">
        <v>2350</v>
      </c>
      <c r="AN104" s="3">
        <v>5314</v>
      </c>
      <c r="AO104" s="3">
        <v>5285</v>
      </c>
      <c r="AP104" s="3">
        <v>-83</v>
      </c>
      <c r="AQ104" s="3">
        <v>6521</v>
      </c>
      <c r="AR104" s="3">
        <v>6824</v>
      </c>
      <c r="AS104" s="3">
        <v>304</v>
      </c>
      <c r="AT104" s="3">
        <v>0</v>
      </c>
      <c r="AU104" s="3">
        <v>0</v>
      </c>
      <c r="AV104" s="3">
        <v>332</v>
      </c>
      <c r="AW104" s="3">
        <v>542</v>
      </c>
      <c r="AX104" s="3">
        <v>0</v>
      </c>
      <c r="AY104" s="3">
        <v>76</v>
      </c>
      <c r="AZ104" s="3">
        <v>18</v>
      </c>
      <c r="BA104" s="3">
        <v>12347</v>
      </c>
      <c r="BB104" s="3">
        <v>2058</v>
      </c>
      <c r="BC104" s="3">
        <v>41888</v>
      </c>
      <c r="BD104" s="3">
        <v>1386</v>
      </c>
      <c r="BE104" s="3">
        <v>1023</v>
      </c>
      <c r="BF104" s="3">
        <v>44297</v>
      </c>
      <c r="BG104" s="3">
        <v>9213</v>
      </c>
    </row>
    <row r="105" spans="1:59" x14ac:dyDescent="0.25">
      <c r="A105" s="3" t="s">
        <v>361</v>
      </c>
      <c r="B105" s="3">
        <v>3215</v>
      </c>
      <c r="C105" s="3">
        <v>1118</v>
      </c>
      <c r="D105" s="3">
        <v>4333</v>
      </c>
      <c r="E105" s="3">
        <v>-2123</v>
      </c>
      <c r="F105" s="3">
        <v>299</v>
      </c>
      <c r="G105" s="3">
        <v>2509</v>
      </c>
      <c r="H105" s="3">
        <v>-5</v>
      </c>
      <c r="I105" s="3">
        <v>2504</v>
      </c>
      <c r="J105" s="3">
        <v>0</v>
      </c>
      <c r="K105" s="3">
        <v>2504</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1532</v>
      </c>
      <c r="AL105" s="3">
        <v>36441</v>
      </c>
      <c r="AM105" s="3">
        <v>2557</v>
      </c>
      <c r="AN105" s="3">
        <v>5168</v>
      </c>
      <c r="AO105" s="3">
        <v>5445</v>
      </c>
      <c r="AP105" s="3">
        <v>-69</v>
      </c>
      <c r="AQ105" s="3">
        <v>6518</v>
      </c>
      <c r="AR105" s="3">
        <v>6783</v>
      </c>
      <c r="AS105" s="3">
        <v>342</v>
      </c>
      <c r="AT105" s="3">
        <v>0</v>
      </c>
      <c r="AU105" s="3">
        <v>0</v>
      </c>
      <c r="AV105" s="3">
        <v>333</v>
      </c>
      <c r="AW105" s="3">
        <v>539</v>
      </c>
      <c r="AX105" s="3">
        <v>0</v>
      </c>
      <c r="AY105" s="3">
        <v>77</v>
      </c>
      <c r="AZ105" s="3">
        <v>20</v>
      </c>
      <c r="BA105" s="3">
        <v>7431</v>
      </c>
      <c r="BB105" s="3">
        <v>2142</v>
      </c>
      <c r="BC105" s="3">
        <v>37286</v>
      </c>
      <c r="BD105" s="3">
        <v>1386</v>
      </c>
      <c r="BE105" s="3">
        <v>984</v>
      </c>
      <c r="BF105" s="3">
        <v>39656</v>
      </c>
      <c r="BG105" s="3">
        <v>11409</v>
      </c>
    </row>
    <row r="106" spans="1:59" x14ac:dyDescent="0.25">
      <c r="A106" s="3" t="s">
        <v>362</v>
      </c>
      <c r="B106" s="3">
        <v>-286</v>
      </c>
      <c r="C106" s="3">
        <v>1086</v>
      </c>
      <c r="D106" s="3">
        <v>800</v>
      </c>
      <c r="E106" s="3">
        <v>41</v>
      </c>
      <c r="F106" s="3">
        <v>303</v>
      </c>
      <c r="G106" s="3">
        <v>1144</v>
      </c>
      <c r="H106" s="3">
        <v>-6</v>
      </c>
      <c r="I106" s="3">
        <v>1138</v>
      </c>
      <c r="J106" s="3">
        <v>0</v>
      </c>
      <c r="K106" s="3">
        <v>1138</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1557</v>
      </c>
      <c r="AL106" s="3">
        <v>41208</v>
      </c>
      <c r="AM106" s="3">
        <v>2312</v>
      </c>
      <c r="AN106" s="3">
        <v>5331</v>
      </c>
      <c r="AO106" s="3">
        <v>5410</v>
      </c>
      <c r="AP106" s="3">
        <v>5</v>
      </c>
      <c r="AQ106" s="3">
        <v>6593</v>
      </c>
      <c r="AR106" s="3">
        <v>6723</v>
      </c>
      <c r="AS106" s="3">
        <v>450</v>
      </c>
      <c r="AT106" s="3">
        <v>0</v>
      </c>
      <c r="AU106" s="3">
        <v>0</v>
      </c>
      <c r="AV106" s="3">
        <v>393</v>
      </c>
      <c r="AW106" s="3">
        <v>542</v>
      </c>
      <c r="AX106" s="3">
        <v>0</v>
      </c>
      <c r="AY106" s="3">
        <v>414</v>
      </c>
      <c r="AZ106" s="3">
        <v>-21</v>
      </c>
      <c r="BA106" s="3">
        <v>7918</v>
      </c>
      <c r="BB106" s="3">
        <v>2047</v>
      </c>
      <c r="BC106" s="3">
        <v>38117</v>
      </c>
      <c r="BD106" s="3">
        <v>1409</v>
      </c>
      <c r="BE106" s="3">
        <v>1396</v>
      </c>
      <c r="BF106" s="3">
        <v>40922</v>
      </c>
      <c r="BG106" s="3">
        <v>-9506</v>
      </c>
    </row>
    <row r="107" spans="1:59" x14ac:dyDescent="0.25">
      <c r="A107" s="3" t="s">
        <v>363</v>
      </c>
      <c r="B107" s="3">
        <v>3069</v>
      </c>
      <c r="C107" s="3">
        <v>984</v>
      </c>
      <c r="D107" s="3">
        <v>4053</v>
      </c>
      <c r="E107" s="3">
        <v>41</v>
      </c>
      <c r="F107" s="3">
        <v>303</v>
      </c>
      <c r="G107" s="3">
        <v>4397</v>
      </c>
      <c r="H107" s="3">
        <v>-9</v>
      </c>
      <c r="I107" s="3">
        <v>4388</v>
      </c>
      <c r="J107" s="3">
        <v>0</v>
      </c>
      <c r="K107" s="3">
        <v>4388</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1558</v>
      </c>
      <c r="AL107" s="3">
        <v>38570</v>
      </c>
      <c r="AM107" s="3">
        <v>2465</v>
      </c>
      <c r="AN107" s="3">
        <v>5298</v>
      </c>
      <c r="AO107" s="3">
        <v>5562</v>
      </c>
      <c r="AP107" s="3">
        <v>-40</v>
      </c>
      <c r="AQ107" s="3">
        <v>6593</v>
      </c>
      <c r="AR107" s="3">
        <v>6699</v>
      </c>
      <c r="AS107" s="3">
        <v>474</v>
      </c>
      <c r="AT107" s="3">
        <v>0</v>
      </c>
      <c r="AU107" s="3">
        <v>0</v>
      </c>
      <c r="AV107" s="3">
        <v>393</v>
      </c>
      <c r="AW107" s="3">
        <v>537</v>
      </c>
      <c r="AX107" s="3">
        <v>0</v>
      </c>
      <c r="AY107" s="3">
        <v>414</v>
      </c>
      <c r="AZ107" s="3">
        <v>-21</v>
      </c>
      <c r="BA107" s="3">
        <v>8163</v>
      </c>
      <c r="BB107" s="3">
        <v>2082</v>
      </c>
      <c r="BC107" s="3">
        <v>38619</v>
      </c>
      <c r="BD107" s="3">
        <v>1409</v>
      </c>
      <c r="BE107" s="3">
        <v>1611</v>
      </c>
      <c r="BF107" s="3">
        <v>41639</v>
      </c>
      <c r="BG107" s="3">
        <v>5434</v>
      </c>
    </row>
    <row r="108" spans="1:59" x14ac:dyDescent="0.25">
      <c r="A108" s="3" t="s">
        <v>364</v>
      </c>
      <c r="B108" s="3">
        <v>4384</v>
      </c>
      <c r="C108" s="3">
        <v>585</v>
      </c>
      <c r="D108" s="3">
        <v>4969</v>
      </c>
      <c r="E108" s="3">
        <v>46</v>
      </c>
      <c r="F108" s="3">
        <v>299</v>
      </c>
      <c r="G108" s="3">
        <v>5314</v>
      </c>
      <c r="H108" s="3">
        <v>-5</v>
      </c>
      <c r="I108" s="3">
        <v>5309</v>
      </c>
      <c r="J108" s="3">
        <v>0</v>
      </c>
      <c r="K108" s="3">
        <v>5309</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1557</v>
      </c>
      <c r="AL108" s="3">
        <v>38962</v>
      </c>
      <c r="AM108" s="3">
        <v>1635</v>
      </c>
      <c r="AN108" s="3">
        <v>7152</v>
      </c>
      <c r="AO108" s="3">
        <v>5514</v>
      </c>
      <c r="AP108" s="3">
        <v>35</v>
      </c>
      <c r="AQ108" s="3">
        <v>6594</v>
      </c>
      <c r="AR108" s="3">
        <v>6781</v>
      </c>
      <c r="AS108" s="3">
        <v>395</v>
      </c>
      <c r="AT108" s="3">
        <v>0</v>
      </c>
      <c r="AU108" s="3">
        <v>0</v>
      </c>
      <c r="AV108" s="3">
        <v>397</v>
      </c>
      <c r="AW108" s="3">
        <v>692</v>
      </c>
      <c r="AX108" s="3">
        <v>0</v>
      </c>
      <c r="AY108" s="3">
        <v>358</v>
      </c>
      <c r="AZ108" s="3">
        <v>40</v>
      </c>
      <c r="BA108" s="3">
        <v>8557</v>
      </c>
      <c r="BB108" s="3">
        <v>2080</v>
      </c>
      <c r="BC108" s="3">
        <v>40230</v>
      </c>
      <c r="BD108" s="3">
        <v>1410</v>
      </c>
      <c r="BE108" s="3">
        <v>1706</v>
      </c>
      <c r="BF108" s="3">
        <v>43346</v>
      </c>
      <c r="BG108" s="3">
        <v>12137</v>
      </c>
    </row>
    <row r="109" spans="1:59" x14ac:dyDescent="0.25">
      <c r="A109" s="3" t="s">
        <v>365</v>
      </c>
      <c r="B109" s="3">
        <v>2981</v>
      </c>
      <c r="C109" s="3">
        <v>1496</v>
      </c>
      <c r="D109" s="3">
        <v>4477</v>
      </c>
      <c r="E109" s="3">
        <v>-39</v>
      </c>
      <c r="F109" s="3">
        <v>303</v>
      </c>
      <c r="G109" s="3">
        <v>4741</v>
      </c>
      <c r="H109" s="3">
        <v>-5</v>
      </c>
      <c r="I109" s="3">
        <v>4736</v>
      </c>
      <c r="J109" s="3">
        <v>0</v>
      </c>
      <c r="K109" s="3">
        <v>4736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1578</v>
      </c>
      <c r="AL109" s="3">
        <v>37914</v>
      </c>
      <c r="AM109" s="3">
        <v>2207</v>
      </c>
      <c r="AN109" s="3">
        <v>5364</v>
      </c>
      <c r="AO109" s="3">
        <v>5556</v>
      </c>
      <c r="AP109" s="3">
        <v>134</v>
      </c>
      <c r="AQ109" s="3">
        <v>6686</v>
      </c>
      <c r="AR109" s="3">
        <v>6996</v>
      </c>
      <c r="AS109" s="3">
        <v>250</v>
      </c>
      <c r="AT109" s="3">
        <v>0</v>
      </c>
      <c r="AU109" s="3">
        <v>0</v>
      </c>
      <c r="AV109" s="3">
        <v>393</v>
      </c>
      <c r="AW109" s="3">
        <v>-304</v>
      </c>
      <c r="AX109" s="3">
        <v>0</v>
      </c>
      <c r="AY109" s="3">
        <v>333</v>
      </c>
      <c r="AZ109" s="3">
        <v>-46</v>
      </c>
      <c r="BA109" s="3">
        <v>7403</v>
      </c>
      <c r="BB109" s="3">
        <v>2222</v>
      </c>
      <c r="BC109" s="3">
        <v>37194</v>
      </c>
      <c r="BD109" s="3">
        <v>1431</v>
      </c>
      <c r="BE109" s="3">
        <v>2270</v>
      </c>
      <c r="BF109" s="3">
        <v>40895</v>
      </c>
      <c r="BG109" s="3">
        <v>-6156</v>
      </c>
    </row>
    <row r="110" spans="1:59" x14ac:dyDescent="0.25">
      <c r="A110" s="3" t="s">
        <v>366</v>
      </c>
      <c r="B110" s="3">
        <v>7132</v>
      </c>
      <c r="C110" s="3">
        <v>609</v>
      </c>
      <c r="D110" s="3">
        <v>7741</v>
      </c>
      <c r="E110" s="3">
        <v>-39</v>
      </c>
      <c r="F110" s="3">
        <v>303</v>
      </c>
      <c r="G110" s="3">
        <v>8005</v>
      </c>
      <c r="H110" s="3">
        <v>-6</v>
      </c>
      <c r="I110" s="3">
        <v>7999</v>
      </c>
      <c r="J110" s="3">
        <v>0</v>
      </c>
      <c r="K110" s="3">
        <v>7999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1580</v>
      </c>
      <c r="AL110" s="3">
        <v>36984</v>
      </c>
      <c r="AM110" s="3">
        <v>2636</v>
      </c>
      <c r="AN110" s="3">
        <v>5225</v>
      </c>
      <c r="AO110" s="3">
        <v>6668</v>
      </c>
      <c r="AP110" s="3">
        <v>-6</v>
      </c>
      <c r="AQ110" s="3">
        <v>6686</v>
      </c>
      <c r="AR110" s="3">
        <v>7106</v>
      </c>
      <c r="AS110" s="3">
        <v>140</v>
      </c>
      <c r="AT110" s="3">
        <v>0</v>
      </c>
      <c r="AU110" s="3">
        <v>0</v>
      </c>
      <c r="AV110" s="3">
        <v>393</v>
      </c>
      <c r="AW110" s="3">
        <v>569</v>
      </c>
      <c r="AX110" s="3">
        <v>0</v>
      </c>
      <c r="AY110" s="3">
        <v>300</v>
      </c>
      <c r="AZ110" s="3">
        <v>-13</v>
      </c>
      <c r="BA110" s="3">
        <v>8387</v>
      </c>
      <c r="BB110" s="3">
        <v>2198</v>
      </c>
      <c r="BC110" s="3">
        <v>40289</v>
      </c>
      <c r="BD110" s="3">
        <v>1431</v>
      </c>
      <c r="BE110" s="3">
        <v>2396</v>
      </c>
      <c r="BF110" s="3">
        <v>44116</v>
      </c>
      <c r="BG110" s="3">
        <v>10176</v>
      </c>
    </row>
    <row r="111" spans="1:59" x14ac:dyDescent="0.25">
      <c r="A111" s="3" t="s">
        <v>367</v>
      </c>
      <c r="B111" s="3">
        <v>5577</v>
      </c>
      <c r="C111" s="3">
        <v>-263</v>
      </c>
      <c r="D111" s="3">
        <v>5314</v>
      </c>
      <c r="E111" s="3">
        <v>-26</v>
      </c>
      <c r="F111" s="3">
        <v>299</v>
      </c>
      <c r="G111" s="3">
        <v>5587</v>
      </c>
      <c r="H111" s="3">
        <v>-5</v>
      </c>
      <c r="I111" s="3">
        <v>5582</v>
      </c>
      <c r="J111" s="3">
        <v>0</v>
      </c>
      <c r="K111" s="3">
        <v>5582</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1578</v>
      </c>
      <c r="AL111" s="3">
        <v>38884</v>
      </c>
      <c r="AM111" s="3">
        <v>2871</v>
      </c>
      <c r="AN111" s="3">
        <v>5613</v>
      </c>
      <c r="AO111" s="3">
        <v>5620</v>
      </c>
      <c r="AP111" s="3">
        <v>85</v>
      </c>
      <c r="AQ111" s="3">
        <v>6685</v>
      </c>
      <c r="AR111" s="3">
        <v>7100</v>
      </c>
      <c r="AS111" s="3">
        <v>147</v>
      </c>
      <c r="AT111" s="3">
        <v>0</v>
      </c>
      <c r="AU111" s="3">
        <v>0</v>
      </c>
      <c r="AV111" s="3">
        <v>396</v>
      </c>
      <c r="AW111" s="3">
        <v>654</v>
      </c>
      <c r="AX111" s="3">
        <v>0</v>
      </c>
      <c r="AY111" s="3">
        <v>236</v>
      </c>
      <c r="AZ111" s="3">
        <v>55</v>
      </c>
      <c r="BA111" s="3">
        <v>9226</v>
      </c>
      <c r="BB111" s="3">
        <v>2111</v>
      </c>
      <c r="BC111" s="3">
        <v>40799</v>
      </c>
      <c r="BD111" s="3">
        <v>1431</v>
      </c>
      <c r="BE111" s="3">
        <v>2231</v>
      </c>
      <c r="BF111" s="3">
        <v>44461</v>
      </c>
      <c r="BG111" s="3">
        <v>14720</v>
      </c>
    </row>
    <row r="112" spans="1:59" x14ac:dyDescent="0.25">
      <c r="A112" s="3" t="s">
        <v>368</v>
      </c>
      <c r="B112" s="3">
        <v>-5514</v>
      </c>
      <c r="C112" s="3">
        <v>2803</v>
      </c>
      <c r="D112" s="3">
        <v>-2711</v>
      </c>
      <c r="E112" s="3">
        <v>86</v>
      </c>
      <c r="F112" s="3">
        <v>303</v>
      </c>
      <c r="G112" s="3">
        <v>-2322</v>
      </c>
      <c r="H112" s="3">
        <v>-5</v>
      </c>
      <c r="I112" s="3">
        <v>-2327</v>
      </c>
      <c r="J112" s="3">
        <v>0</v>
      </c>
      <c r="K112" s="3">
        <v>-2327</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1633</v>
      </c>
      <c r="AL112" s="3">
        <v>47537</v>
      </c>
      <c r="AM112" s="3">
        <v>2354</v>
      </c>
      <c r="AN112" s="3">
        <v>5166</v>
      </c>
      <c r="AO112" s="3">
        <v>5346</v>
      </c>
      <c r="AP112" s="3">
        <v>222</v>
      </c>
      <c r="AQ112" s="3">
        <v>6952</v>
      </c>
      <c r="AR112" s="3">
        <v>7539</v>
      </c>
      <c r="AS112" s="3">
        <v>325</v>
      </c>
      <c r="AT112" s="3">
        <v>0</v>
      </c>
      <c r="AU112" s="3">
        <v>0</v>
      </c>
      <c r="AV112" s="3">
        <v>418</v>
      </c>
      <c r="AW112" s="3">
        <v>165</v>
      </c>
      <c r="AX112" s="3">
        <v>0</v>
      </c>
      <c r="AY112" s="3">
        <v>562</v>
      </c>
      <c r="AZ112" s="3">
        <v>-124</v>
      </c>
      <c r="BA112" s="3">
        <v>7111</v>
      </c>
      <c r="BB112" s="3">
        <v>1914</v>
      </c>
      <c r="BC112" s="3">
        <v>37950</v>
      </c>
      <c r="BD112" s="3">
        <v>1483</v>
      </c>
      <c r="BE112" s="3">
        <v>2590</v>
      </c>
      <c r="BF112" s="3">
        <v>42023</v>
      </c>
      <c r="BG112" s="3">
        <v>-20785</v>
      </c>
    </row>
    <row r="113" spans="1:59" x14ac:dyDescent="0.25">
      <c r="A113" s="3" t="s">
        <v>369</v>
      </c>
      <c r="B113" s="3">
        <v>1586</v>
      </c>
      <c r="C113" s="3">
        <v>1268</v>
      </c>
      <c r="D113" s="3">
        <v>2854</v>
      </c>
      <c r="E113" s="3">
        <v>86</v>
      </c>
      <c r="F113" s="3">
        <v>303</v>
      </c>
      <c r="G113" s="3">
        <v>3243</v>
      </c>
      <c r="H113" s="3">
        <v>-7</v>
      </c>
      <c r="I113" s="3">
        <v>3236</v>
      </c>
      <c r="J113" s="3">
        <v>0</v>
      </c>
      <c r="K113" s="3">
        <v>3236</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1634</v>
      </c>
      <c r="AL113" s="3">
        <v>42669</v>
      </c>
      <c r="AM113" s="3">
        <v>2156</v>
      </c>
      <c r="AN113" s="3">
        <v>4649</v>
      </c>
      <c r="AO113" s="3">
        <v>5287</v>
      </c>
      <c r="AP113" s="3">
        <v>288</v>
      </c>
      <c r="AQ113" s="3">
        <v>6952</v>
      </c>
      <c r="AR113" s="3">
        <v>7409</v>
      </c>
      <c r="AS113" s="3">
        <v>455</v>
      </c>
      <c r="AT113" s="3">
        <v>0</v>
      </c>
      <c r="AU113" s="3">
        <v>0</v>
      </c>
      <c r="AV113" s="3">
        <v>418</v>
      </c>
      <c r="AW113" s="3">
        <v>1531</v>
      </c>
      <c r="AX113" s="3">
        <v>0</v>
      </c>
      <c r="AY113" s="3">
        <v>100</v>
      </c>
      <c r="AZ113" s="3">
        <v>338</v>
      </c>
      <c r="BA113" s="3">
        <v>8480</v>
      </c>
      <c r="BB113" s="3">
        <v>1893</v>
      </c>
      <c r="BC113" s="3">
        <v>39956</v>
      </c>
      <c r="BD113" s="3">
        <v>1483</v>
      </c>
      <c r="BE113" s="3">
        <v>2816</v>
      </c>
      <c r="BF113" s="3">
        <v>44255</v>
      </c>
      <c r="BG113" s="3">
        <v>1957</v>
      </c>
    </row>
    <row r="114" spans="1:59" x14ac:dyDescent="0.25">
      <c r="A114" s="3" t="s">
        <v>370</v>
      </c>
      <c r="B114" s="3">
        <v>3461</v>
      </c>
      <c r="C114" s="3">
        <v>-1401</v>
      </c>
      <c r="D114" s="3">
        <v>2060</v>
      </c>
      <c r="E114" s="3">
        <v>86</v>
      </c>
      <c r="F114" s="3">
        <v>300</v>
      </c>
      <c r="G114" s="3">
        <v>2446</v>
      </c>
      <c r="H114" s="3">
        <v>-7</v>
      </c>
      <c r="I114" s="3">
        <v>2439</v>
      </c>
      <c r="J114" s="3">
        <v>0</v>
      </c>
      <c r="K114" s="3">
        <v>2439</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1638</v>
      </c>
      <c r="AL114" s="3">
        <v>43049</v>
      </c>
      <c r="AM114" s="3">
        <v>2133</v>
      </c>
      <c r="AN114" s="3">
        <v>5883</v>
      </c>
      <c r="AO114" s="3">
        <v>5448</v>
      </c>
      <c r="AP114" s="3">
        <v>-402</v>
      </c>
      <c r="AQ114" s="3">
        <v>6948</v>
      </c>
      <c r="AR114" s="3">
        <v>7346</v>
      </c>
      <c r="AS114" s="3">
        <v>520</v>
      </c>
      <c r="AT114" s="3">
        <v>0</v>
      </c>
      <c r="AU114" s="3">
        <v>0</v>
      </c>
      <c r="AV114" s="3">
        <v>416</v>
      </c>
      <c r="AW114" s="3">
        <v>444</v>
      </c>
      <c r="AX114" s="3">
        <v>0</v>
      </c>
      <c r="AY114" s="3">
        <v>658</v>
      </c>
      <c r="AZ114" s="3">
        <v>-219</v>
      </c>
      <c r="BA114" s="3">
        <v>11095</v>
      </c>
      <c r="BB114" s="3">
        <v>1954</v>
      </c>
      <c r="BC114" s="3">
        <v>42224</v>
      </c>
      <c r="BD114" s="3">
        <v>1485</v>
      </c>
      <c r="BE114" s="3">
        <v>2801</v>
      </c>
      <c r="BF114" s="3">
        <v>46510</v>
      </c>
      <c r="BG114" s="3">
        <v>13806</v>
      </c>
    </row>
    <row r="115" spans="1:59" x14ac:dyDescent="0.25">
      <c r="A115" s="3" t="s">
        <v>371</v>
      </c>
      <c r="B115" s="3">
        <v>6416</v>
      </c>
      <c r="C115" s="3">
        <v>-2144</v>
      </c>
      <c r="D115" s="3">
        <v>4272</v>
      </c>
      <c r="E115" s="3">
        <v>151</v>
      </c>
      <c r="F115" s="3">
        <v>183</v>
      </c>
      <c r="G115" s="3">
        <v>4606</v>
      </c>
      <c r="H115" s="3">
        <v>-7</v>
      </c>
      <c r="I115" s="3">
        <v>4599</v>
      </c>
      <c r="J115" s="3">
        <v>0</v>
      </c>
      <c r="K115" s="3">
        <v>4599</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1629</v>
      </c>
      <c r="AL115" s="3">
        <v>38998</v>
      </c>
      <c r="AM115" s="3">
        <v>2170</v>
      </c>
      <c r="AN115" s="3">
        <v>5136</v>
      </c>
      <c r="AO115" s="3">
        <v>5465</v>
      </c>
      <c r="AP115" s="3">
        <v>-54</v>
      </c>
      <c r="AQ115" s="3">
        <v>6904</v>
      </c>
      <c r="AR115" s="3">
        <v>6983</v>
      </c>
      <c r="AS115" s="3">
        <v>490</v>
      </c>
      <c r="AT115" s="3">
        <v>0</v>
      </c>
      <c r="AU115" s="3">
        <v>0</v>
      </c>
      <c r="AV115" s="3">
        <v>427</v>
      </c>
      <c r="AW115" s="3">
        <v>443</v>
      </c>
      <c r="AX115" s="3">
        <v>0</v>
      </c>
      <c r="AY115" s="3">
        <v>195</v>
      </c>
      <c r="AZ115" s="3">
        <v>21</v>
      </c>
      <c r="BA115" s="3">
        <v>10944</v>
      </c>
      <c r="BB115" s="3">
        <v>2116</v>
      </c>
      <c r="BC115" s="3">
        <v>41240</v>
      </c>
      <c r="BD115" s="3">
        <v>1485</v>
      </c>
      <c r="BE115" s="3">
        <v>2689</v>
      </c>
      <c r="BF115" s="3">
        <v>45414</v>
      </c>
      <c r="BG115" s="3">
        <v>1854</v>
      </c>
    </row>
    <row r="116" spans="1:59" x14ac:dyDescent="0.25">
      <c r="A116" s="3" t="s">
        <v>372</v>
      </c>
      <c r="B116" s="3">
        <v>6416</v>
      </c>
      <c r="C116" s="3">
        <v>-1840</v>
      </c>
      <c r="D116" s="3">
        <v>4576</v>
      </c>
      <c r="E116" s="3">
        <v>152</v>
      </c>
      <c r="F116" s="3">
        <v>183</v>
      </c>
      <c r="G116" s="3">
        <v>4911</v>
      </c>
      <c r="H116" s="3">
        <v>-8</v>
      </c>
      <c r="I116" s="3">
        <v>4903</v>
      </c>
      <c r="J116" s="3">
        <v>0</v>
      </c>
      <c r="K116" s="3">
        <v>4903</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1626</v>
      </c>
      <c r="AL116" s="3">
        <v>38638</v>
      </c>
      <c r="AM116" s="3">
        <v>2402</v>
      </c>
      <c r="AN116" s="3">
        <v>5292</v>
      </c>
      <c r="AO116" s="3">
        <v>5606</v>
      </c>
      <c r="AP116" s="3">
        <v>399</v>
      </c>
      <c r="AQ116" s="3">
        <v>6904</v>
      </c>
      <c r="AR116" s="3">
        <v>7059</v>
      </c>
      <c r="AS116" s="3">
        <v>414</v>
      </c>
      <c r="AT116" s="3">
        <v>0</v>
      </c>
      <c r="AU116" s="3">
        <v>0</v>
      </c>
      <c r="AV116" s="3">
        <v>427</v>
      </c>
      <c r="AW116" s="3">
        <v>443</v>
      </c>
      <c r="AX116" s="3">
        <v>0</v>
      </c>
      <c r="AY116" s="3">
        <v>194</v>
      </c>
      <c r="AZ116" s="3">
        <v>21</v>
      </c>
      <c r="BA116" s="3">
        <v>10474</v>
      </c>
      <c r="BB116" s="3">
        <v>2048</v>
      </c>
      <c r="BC116" s="3">
        <v>41683</v>
      </c>
      <c r="BD116" s="3">
        <v>1485</v>
      </c>
      <c r="BE116" s="3">
        <v>1886</v>
      </c>
      <c r="BF116" s="3">
        <v>45054</v>
      </c>
      <c r="BG116" s="3">
        <v>9071</v>
      </c>
    </row>
    <row r="117" spans="1:59" x14ac:dyDescent="0.25">
      <c r="A117" s="3" t="s">
        <v>373</v>
      </c>
      <c r="B117" s="3">
        <v>4687</v>
      </c>
      <c r="C117" s="3">
        <v>-1187</v>
      </c>
      <c r="D117" s="3">
        <v>3500</v>
      </c>
      <c r="E117" s="3">
        <v>156</v>
      </c>
      <c r="F117" s="3">
        <v>181</v>
      </c>
      <c r="G117" s="3">
        <v>3837</v>
      </c>
      <c r="H117" s="3">
        <v>-7</v>
      </c>
      <c r="I117" s="3">
        <v>3830</v>
      </c>
      <c r="J117" s="3">
        <v>0</v>
      </c>
      <c r="K117" s="3">
        <v>3830</v>
      </c>
      <c r="L117" s="3">
        <v>7263</v>
      </c>
      <c r="M117" s="3">
        <v>685</v>
      </c>
      <c r="N117" s="3">
        <v>329</v>
      </c>
      <c r="O117" s="3">
        <v>2002</v>
      </c>
      <c r="P117" s="3">
        <v>2001</v>
      </c>
      <c r="Q117" s="3">
        <v>390</v>
      </c>
      <c r="R117" s="3">
        <v>736</v>
      </c>
      <c r="S117" s="3">
        <v>121</v>
      </c>
      <c r="T117" s="3">
        <v>0</v>
      </c>
      <c r="U117" s="3">
        <v>848</v>
      </c>
      <c r="V117" s="3">
        <v>-47</v>
      </c>
      <c r="W117" s="3">
        <v>0</v>
      </c>
      <c r="X117" s="3">
        <v>9869</v>
      </c>
      <c r="Y117" s="3">
        <v>269</v>
      </c>
      <c r="Z117" s="3">
        <v>4107</v>
      </c>
      <c r="AA117" s="3">
        <v>0</v>
      </c>
      <c r="AB117" s="3">
        <v>120</v>
      </c>
      <c r="AC117" s="3">
        <v>60</v>
      </c>
      <c r="AD117" s="3">
        <v>224</v>
      </c>
      <c r="AE117" s="3">
        <v>367</v>
      </c>
      <c r="AF117" s="3">
        <v>0</v>
      </c>
      <c r="AG117" s="3">
        <v>530</v>
      </c>
      <c r="AH117" s="3">
        <v>29874</v>
      </c>
      <c r="AI117" s="3">
        <v>7470</v>
      </c>
      <c r="AJ117" s="3">
        <v>525</v>
      </c>
      <c r="AK117" s="3">
        <v>1625</v>
      </c>
      <c r="AL117" s="3">
        <v>39494</v>
      </c>
      <c r="AM117" s="3">
        <v>2671</v>
      </c>
      <c r="AN117" s="3">
        <v>5593</v>
      </c>
      <c r="AO117" s="3">
        <v>5603</v>
      </c>
      <c r="AP117" s="3">
        <v>-149</v>
      </c>
      <c r="AQ117" s="3">
        <v>6898</v>
      </c>
      <c r="AR117" s="3">
        <v>7145</v>
      </c>
      <c r="AS117" s="3">
        <v>329</v>
      </c>
      <c r="AT117" s="3">
        <v>0</v>
      </c>
      <c r="AU117" s="3">
        <v>0</v>
      </c>
      <c r="AV117" s="3">
        <v>427</v>
      </c>
      <c r="AW117" s="3">
        <v>323</v>
      </c>
      <c r="AX117" s="3">
        <v>0</v>
      </c>
      <c r="AY117" s="3">
        <v>265</v>
      </c>
      <c r="AZ117" s="3">
        <v>-44</v>
      </c>
      <c r="BA117" s="3">
        <v>9839</v>
      </c>
      <c r="BB117" s="3">
        <v>2140</v>
      </c>
      <c r="BC117" s="3">
        <v>41040</v>
      </c>
      <c r="BD117" s="3">
        <v>1482</v>
      </c>
      <c r="BE117" s="3">
        <v>1659</v>
      </c>
      <c r="BF117" s="3">
        <v>44181</v>
      </c>
      <c r="BG117" s="3">
        <v>12336</v>
      </c>
    </row>
    <row r="118" spans="1:59" x14ac:dyDescent="0.25">
      <c r="A118" s="3" t="s">
        <v>374</v>
      </c>
      <c r="B118" s="3">
        <v>-763</v>
      </c>
      <c r="C118" s="3">
        <v>1577</v>
      </c>
      <c r="D118" s="3">
        <v>814</v>
      </c>
      <c r="E118" s="3">
        <v>118</v>
      </c>
      <c r="F118" s="3">
        <v>183</v>
      </c>
      <c r="G118" s="3">
        <v>1115</v>
      </c>
      <c r="H118" s="3">
        <v>-7</v>
      </c>
      <c r="I118" s="3">
        <v>1108</v>
      </c>
      <c r="J118" s="3">
        <v>0</v>
      </c>
      <c r="K118" s="3">
        <v>1108</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1633</v>
      </c>
      <c r="AL118" s="3">
        <v>43890</v>
      </c>
      <c r="AM118" s="3">
        <v>2517</v>
      </c>
      <c r="AN118" s="3">
        <v>5501</v>
      </c>
      <c r="AO118" s="3">
        <v>5679</v>
      </c>
      <c r="AP118" s="3">
        <v>-27</v>
      </c>
      <c r="AQ118" s="3">
        <v>6922</v>
      </c>
      <c r="AR118" s="3">
        <v>7496</v>
      </c>
      <c r="AS118" s="3">
        <v>284</v>
      </c>
      <c r="AT118" s="3">
        <v>0</v>
      </c>
      <c r="AU118" s="3">
        <v>0</v>
      </c>
      <c r="AV118" s="3">
        <v>551</v>
      </c>
      <c r="AW118" s="3">
        <v>468</v>
      </c>
      <c r="AX118" s="3">
        <v>0</v>
      </c>
      <c r="AY118" s="3">
        <v>300</v>
      </c>
      <c r="AZ118" s="3">
        <v>-1</v>
      </c>
      <c r="BA118" s="3">
        <v>7911</v>
      </c>
      <c r="BB118" s="3">
        <v>2338</v>
      </c>
      <c r="BC118" s="3">
        <v>39939</v>
      </c>
      <c r="BD118" s="3">
        <v>1496</v>
      </c>
      <c r="BE118" s="3">
        <v>1692</v>
      </c>
      <c r="BF118" s="3">
        <v>43127</v>
      </c>
      <c r="BG118" s="3">
        <v>-10074</v>
      </c>
    </row>
    <row r="119" spans="1:59" x14ac:dyDescent="0.25">
      <c r="A119" s="3" t="s">
        <v>375</v>
      </c>
      <c r="B119" s="3">
        <v>3242</v>
      </c>
      <c r="C119" s="3">
        <v>120</v>
      </c>
      <c r="D119" s="3">
        <v>3362</v>
      </c>
      <c r="E119" s="3">
        <v>118</v>
      </c>
      <c r="F119" s="3">
        <v>183</v>
      </c>
      <c r="G119" s="3">
        <v>3663</v>
      </c>
      <c r="H119" s="3">
        <v>-7</v>
      </c>
      <c r="I119" s="3">
        <v>3656</v>
      </c>
      <c r="J119" s="3">
        <v>0</v>
      </c>
      <c r="K119" s="3">
        <v>3656</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1634</v>
      </c>
      <c r="AL119" s="3">
        <v>40667</v>
      </c>
      <c r="AM119" s="3">
        <v>2475</v>
      </c>
      <c r="AN119" s="3">
        <v>5390</v>
      </c>
      <c r="AO119" s="3">
        <v>5834</v>
      </c>
      <c r="AP119" s="3">
        <v>246</v>
      </c>
      <c r="AQ119" s="3">
        <v>6922</v>
      </c>
      <c r="AR119" s="3">
        <v>7533</v>
      </c>
      <c r="AS119" s="3">
        <v>247</v>
      </c>
      <c r="AT119" s="3">
        <v>0</v>
      </c>
      <c r="AU119" s="3">
        <v>0</v>
      </c>
      <c r="AV119" s="3">
        <v>551</v>
      </c>
      <c r="AW119" s="3">
        <v>610</v>
      </c>
      <c r="AX119" s="3">
        <v>0</v>
      </c>
      <c r="AY119" s="3">
        <v>299</v>
      </c>
      <c r="AZ119" s="3">
        <v>-1</v>
      </c>
      <c r="BA119" s="3">
        <v>9235</v>
      </c>
      <c r="BB119" s="3">
        <v>1752</v>
      </c>
      <c r="BC119" s="3">
        <v>41093</v>
      </c>
      <c r="BD119" s="3">
        <v>1496</v>
      </c>
      <c r="BE119" s="3">
        <v>1320</v>
      </c>
      <c r="BF119" s="3">
        <v>43909</v>
      </c>
      <c r="BG119" s="3">
        <v>3819</v>
      </c>
    </row>
    <row r="120" spans="1:59" x14ac:dyDescent="0.25">
      <c r="A120" s="3" t="s">
        <v>376</v>
      </c>
      <c r="B120" s="3">
        <v>6507</v>
      </c>
      <c r="C120" s="3">
        <v>15</v>
      </c>
      <c r="D120" s="3">
        <v>6522</v>
      </c>
      <c r="E120" s="3">
        <v>227</v>
      </c>
      <c r="F120" s="3">
        <v>181</v>
      </c>
      <c r="G120" s="3">
        <v>6930</v>
      </c>
      <c r="H120" s="3">
        <v>-7</v>
      </c>
      <c r="I120" s="3">
        <v>6923</v>
      </c>
      <c r="J120" s="3">
        <v>0</v>
      </c>
      <c r="K120" s="3">
        <v>6923</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1636</v>
      </c>
      <c r="AL120" s="3">
        <v>40069</v>
      </c>
      <c r="AM120" s="3">
        <v>1997</v>
      </c>
      <c r="AN120" s="3">
        <v>7480</v>
      </c>
      <c r="AO120" s="3">
        <v>5643</v>
      </c>
      <c r="AP120" s="3">
        <v>280</v>
      </c>
      <c r="AQ120" s="3">
        <v>6917</v>
      </c>
      <c r="AR120" s="3">
        <v>7556</v>
      </c>
      <c r="AS120" s="3">
        <v>227</v>
      </c>
      <c r="AT120" s="3">
        <v>0</v>
      </c>
      <c r="AU120" s="3">
        <v>0</v>
      </c>
      <c r="AV120" s="3">
        <v>552</v>
      </c>
      <c r="AW120" s="3">
        <v>626</v>
      </c>
      <c r="AX120" s="3">
        <v>0</v>
      </c>
      <c r="AY120" s="3">
        <v>308</v>
      </c>
      <c r="AZ120" s="3">
        <v>-3</v>
      </c>
      <c r="BA120" s="3">
        <v>9334</v>
      </c>
      <c r="BB120" s="3">
        <v>2265</v>
      </c>
      <c r="BC120" s="3">
        <v>43182</v>
      </c>
      <c r="BD120" s="3">
        <v>1497</v>
      </c>
      <c r="BE120" s="3">
        <v>1897</v>
      </c>
      <c r="BF120" s="3">
        <v>46576</v>
      </c>
      <c r="BG120" s="3">
        <v>13491</v>
      </c>
    </row>
    <row r="121" spans="1:59" x14ac:dyDescent="0.25">
      <c r="A121" s="3" t="s">
        <v>377</v>
      </c>
      <c r="B121" s="3">
        <v>1930</v>
      </c>
      <c r="C121" s="3">
        <v>2100</v>
      </c>
      <c r="D121" s="3">
        <v>4030</v>
      </c>
      <c r="E121" s="3">
        <v>2</v>
      </c>
      <c r="F121" s="3">
        <v>183</v>
      </c>
      <c r="G121" s="3">
        <v>4215</v>
      </c>
      <c r="H121" s="3">
        <v>-7</v>
      </c>
      <c r="I121" s="3">
        <v>4208</v>
      </c>
      <c r="J121" s="3">
        <v>0</v>
      </c>
      <c r="K121" s="3">
        <v>4208</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1648</v>
      </c>
      <c r="AL121" s="3">
        <v>39934</v>
      </c>
      <c r="AM121" s="3">
        <v>2532</v>
      </c>
      <c r="AN121" s="3">
        <v>5414</v>
      </c>
      <c r="AO121" s="3">
        <v>5687</v>
      </c>
      <c r="AP121" s="3">
        <v>29</v>
      </c>
      <c r="AQ121" s="3">
        <v>7013</v>
      </c>
      <c r="AR121" s="3">
        <v>7581</v>
      </c>
      <c r="AS121" s="3">
        <v>234</v>
      </c>
      <c r="AT121" s="3">
        <v>0</v>
      </c>
      <c r="AU121" s="3">
        <v>0</v>
      </c>
      <c r="AV121" s="3">
        <v>447</v>
      </c>
      <c r="AW121" s="3">
        <v>525</v>
      </c>
      <c r="AX121" s="3">
        <v>0</v>
      </c>
      <c r="AY121" s="3">
        <v>63</v>
      </c>
      <c r="AZ121" s="3">
        <v>190</v>
      </c>
      <c r="BA121" s="3">
        <v>7400</v>
      </c>
      <c r="BB121" s="3">
        <v>2209</v>
      </c>
      <c r="BC121" s="3">
        <v>39324</v>
      </c>
      <c r="BD121" s="3">
        <v>1516</v>
      </c>
      <c r="BE121" s="3">
        <v>1024</v>
      </c>
      <c r="BF121" s="3">
        <v>41864</v>
      </c>
      <c r="BG121" s="3">
        <v>-7871</v>
      </c>
    </row>
    <row r="122" spans="1:59" x14ac:dyDescent="0.25">
      <c r="A122" s="3" t="s">
        <v>378</v>
      </c>
      <c r="B122" s="3">
        <v>5848</v>
      </c>
      <c r="C122" s="3">
        <v>1080</v>
      </c>
      <c r="D122" s="3">
        <v>6928</v>
      </c>
      <c r="E122" s="3">
        <v>2</v>
      </c>
      <c r="F122" s="3">
        <v>183</v>
      </c>
      <c r="G122" s="3">
        <v>7113</v>
      </c>
      <c r="H122" s="3">
        <v>-7</v>
      </c>
      <c r="I122" s="3">
        <v>7106</v>
      </c>
      <c r="J122" s="3">
        <v>0</v>
      </c>
      <c r="K122" s="3">
        <v>7106</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1650</v>
      </c>
      <c r="AL122" s="3">
        <v>38579</v>
      </c>
      <c r="AM122" s="3">
        <v>2847</v>
      </c>
      <c r="AN122" s="3">
        <v>5111</v>
      </c>
      <c r="AO122" s="3">
        <v>5633</v>
      </c>
      <c r="AP122" s="3">
        <v>472</v>
      </c>
      <c r="AQ122" s="3">
        <v>7013</v>
      </c>
      <c r="AR122" s="3">
        <v>7599</v>
      </c>
      <c r="AS122" s="3">
        <v>216</v>
      </c>
      <c r="AT122" s="3">
        <v>0</v>
      </c>
      <c r="AU122" s="3">
        <v>0</v>
      </c>
      <c r="AV122" s="3">
        <v>447</v>
      </c>
      <c r="AW122" s="3">
        <v>822</v>
      </c>
      <c r="AX122" s="3">
        <v>0</v>
      </c>
      <c r="AY122" s="3">
        <v>596</v>
      </c>
      <c r="AZ122" s="3">
        <v>-343</v>
      </c>
      <c r="BA122" s="3">
        <v>8201</v>
      </c>
      <c r="BB122" s="3">
        <v>2252</v>
      </c>
      <c r="BC122" s="3">
        <v>40866</v>
      </c>
      <c r="BD122" s="3">
        <v>1516</v>
      </c>
      <c r="BE122" s="3">
        <v>2045</v>
      </c>
      <c r="BF122" s="3">
        <v>44427</v>
      </c>
      <c r="BG122" s="3">
        <v>8546</v>
      </c>
    </row>
    <row r="123" spans="1:59" x14ac:dyDescent="0.25">
      <c r="A123" s="3" t="s">
        <v>379</v>
      </c>
      <c r="B123" s="3">
        <v>5507</v>
      </c>
      <c r="C123" s="3">
        <v>-1101</v>
      </c>
      <c r="D123" s="3">
        <v>4406</v>
      </c>
      <c r="E123" s="3">
        <v>9</v>
      </c>
      <c r="F123" s="3">
        <v>181</v>
      </c>
      <c r="G123" s="3">
        <v>4596</v>
      </c>
      <c r="H123" s="3">
        <v>-7</v>
      </c>
      <c r="I123" s="3">
        <v>4589</v>
      </c>
      <c r="J123" s="3">
        <v>0</v>
      </c>
      <c r="K123" s="3">
        <v>4589</v>
      </c>
      <c r="L123" s="3">
        <v>7641</v>
      </c>
      <c r="M123" s="3">
        <v>690</v>
      </c>
      <c r="N123" s="3">
        <v>861</v>
      </c>
      <c r="O123" s="3">
        <v>2019</v>
      </c>
      <c r="P123" s="3">
        <v>1702</v>
      </c>
      <c r="Q123" s="3">
        <v>436</v>
      </c>
      <c r="R123" s="3">
        <v>897</v>
      </c>
      <c r="S123" s="3">
        <v>93</v>
      </c>
      <c r="T123" s="3">
        <v>0</v>
      </c>
      <c r="U123" s="3">
        <v>855</v>
      </c>
      <c r="V123" s="3">
        <v>135</v>
      </c>
      <c r="W123" s="3">
        <v>2</v>
      </c>
      <c r="X123" s="3">
        <v>10906</v>
      </c>
      <c r="Y123" s="3">
        <v>550</v>
      </c>
      <c r="Z123" s="3">
        <v>3366</v>
      </c>
      <c r="AA123" s="3">
        <v>0</v>
      </c>
      <c r="AB123" s="3">
        <v>155</v>
      </c>
      <c r="AC123" s="3">
        <v>69</v>
      </c>
      <c r="AD123" s="3">
        <v>248</v>
      </c>
      <c r="AE123" s="3">
        <v>280</v>
      </c>
      <c r="AF123" s="3">
        <v>0</v>
      </c>
      <c r="AG123" s="3">
        <v>473</v>
      </c>
      <c r="AH123" s="3">
        <v>31378</v>
      </c>
      <c r="AI123" s="3">
        <v>8100</v>
      </c>
      <c r="AJ123" s="3">
        <v>546</v>
      </c>
      <c r="AK123" s="3">
        <v>1654</v>
      </c>
      <c r="AL123" s="3">
        <v>41678</v>
      </c>
      <c r="AM123" s="3">
        <v>3159</v>
      </c>
      <c r="AN123" s="3">
        <v>6114</v>
      </c>
      <c r="AO123" s="3">
        <v>5655</v>
      </c>
      <c r="AP123" s="3">
        <v>-437</v>
      </c>
      <c r="AQ123" s="3">
        <v>7008</v>
      </c>
      <c r="AR123" s="3">
        <v>7631</v>
      </c>
      <c r="AS123" s="3">
        <v>191</v>
      </c>
      <c r="AT123" s="3">
        <v>0</v>
      </c>
      <c r="AU123" s="3">
        <v>0</v>
      </c>
      <c r="AV123" s="3">
        <v>447</v>
      </c>
      <c r="AW123" s="3">
        <v>718</v>
      </c>
      <c r="AX123" s="3">
        <v>0</v>
      </c>
      <c r="AY123" s="3">
        <v>114</v>
      </c>
      <c r="AZ123" s="3">
        <v>141</v>
      </c>
      <c r="BA123" s="3">
        <v>10333</v>
      </c>
      <c r="BB123" s="3">
        <v>1885</v>
      </c>
      <c r="BC123" s="3">
        <v>42959</v>
      </c>
      <c r="BD123" s="3">
        <v>1518</v>
      </c>
      <c r="BE123" s="3">
        <v>2708</v>
      </c>
      <c r="BF123" s="3">
        <v>47185</v>
      </c>
      <c r="BG123" s="3">
        <v>13462</v>
      </c>
    </row>
    <row r="124" spans="1:59" x14ac:dyDescent="0.25">
      <c r="A124" s="3" t="s">
        <v>380</v>
      </c>
      <c r="B124" s="3">
        <v>-7021</v>
      </c>
      <c r="C124" s="3">
        <v>2509</v>
      </c>
      <c r="D124" s="3">
        <v>-4512</v>
      </c>
      <c r="E124" s="3">
        <v>-46</v>
      </c>
      <c r="F124" s="3">
        <v>184</v>
      </c>
      <c r="G124" s="3">
        <v>-4374</v>
      </c>
      <c r="H124" s="3">
        <v>-7</v>
      </c>
      <c r="I124" s="3">
        <v>-4381</v>
      </c>
      <c r="J124" s="3">
        <v>0</v>
      </c>
      <c r="K124" s="3">
        <v>-4381</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1707</v>
      </c>
      <c r="AL124" s="3">
        <v>50958</v>
      </c>
      <c r="AM124" s="3">
        <v>2923</v>
      </c>
      <c r="AN124" s="3">
        <v>5587</v>
      </c>
      <c r="AO124" s="3">
        <v>5743</v>
      </c>
      <c r="AP124" s="3">
        <v>0</v>
      </c>
      <c r="AQ124" s="3">
        <v>7081</v>
      </c>
      <c r="AR124" s="3">
        <v>8040</v>
      </c>
      <c r="AS124" s="3">
        <v>199</v>
      </c>
      <c r="AT124" s="3">
        <v>0</v>
      </c>
      <c r="AU124" s="3">
        <v>0</v>
      </c>
      <c r="AV124" s="3">
        <v>372</v>
      </c>
      <c r="AW124" s="3">
        <v>-237</v>
      </c>
      <c r="AX124" s="3">
        <v>0</v>
      </c>
      <c r="AY124" s="3">
        <v>597</v>
      </c>
      <c r="AZ124" s="3">
        <v>-148</v>
      </c>
      <c r="BA124" s="3">
        <v>7777</v>
      </c>
      <c r="BB124" s="3">
        <v>2017</v>
      </c>
      <c r="BC124" s="3">
        <v>39951</v>
      </c>
      <c r="BD124" s="3">
        <v>1557</v>
      </c>
      <c r="BE124" s="3">
        <v>2429</v>
      </c>
      <c r="BF124" s="3">
        <v>43937</v>
      </c>
      <c r="BG124" s="3">
        <v>-21388</v>
      </c>
    </row>
    <row r="125" spans="1:59" x14ac:dyDescent="0.25">
      <c r="A125" s="3" t="s">
        <v>381</v>
      </c>
      <c r="B125" s="3">
        <v>-2608</v>
      </c>
      <c r="C125" s="3">
        <v>3122</v>
      </c>
      <c r="D125" s="3">
        <v>514</v>
      </c>
      <c r="E125" s="3">
        <v>-46</v>
      </c>
      <c r="F125" s="3">
        <v>184</v>
      </c>
      <c r="G125" s="3">
        <v>652</v>
      </c>
      <c r="H125" s="3">
        <v>-8</v>
      </c>
      <c r="I125" s="3">
        <v>644</v>
      </c>
      <c r="J125" s="3">
        <v>0</v>
      </c>
      <c r="K125" s="3">
        <v>644</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1707</v>
      </c>
      <c r="AL125" s="3">
        <v>46714</v>
      </c>
      <c r="AM125" s="3">
        <v>2806</v>
      </c>
      <c r="AN125" s="3">
        <v>5242</v>
      </c>
      <c r="AO125" s="3">
        <v>5235</v>
      </c>
      <c r="AP125" s="3">
        <v>-234</v>
      </c>
      <c r="AQ125" s="3">
        <v>7081</v>
      </c>
      <c r="AR125" s="3">
        <v>8056</v>
      </c>
      <c r="AS125" s="3">
        <v>183</v>
      </c>
      <c r="AT125" s="3">
        <v>0</v>
      </c>
      <c r="AU125" s="3">
        <v>0</v>
      </c>
      <c r="AV125" s="3">
        <v>372</v>
      </c>
      <c r="AW125" s="3">
        <v>1824</v>
      </c>
      <c r="AX125" s="3">
        <v>0</v>
      </c>
      <c r="AY125" s="3">
        <v>39</v>
      </c>
      <c r="AZ125" s="3">
        <v>410</v>
      </c>
      <c r="BA125" s="3">
        <v>6965</v>
      </c>
      <c r="BB125" s="3">
        <v>2079</v>
      </c>
      <c r="BC125" s="3">
        <v>40058</v>
      </c>
      <c r="BD125" s="3">
        <v>1557</v>
      </c>
      <c r="BE125" s="3">
        <v>2491</v>
      </c>
      <c r="BF125" s="3">
        <v>44106</v>
      </c>
      <c r="BG125" s="3">
        <v>-2868</v>
      </c>
    </row>
    <row r="126" spans="1:59" x14ac:dyDescent="0.25">
      <c r="A126" s="3" t="s">
        <v>382</v>
      </c>
      <c r="B126" s="3">
        <v>4848</v>
      </c>
      <c r="C126" s="3">
        <v>-565</v>
      </c>
      <c r="D126" s="3">
        <v>4283</v>
      </c>
      <c r="E126" s="3">
        <v>-40</v>
      </c>
      <c r="F126" s="3">
        <v>181</v>
      </c>
      <c r="G126" s="3">
        <v>4424</v>
      </c>
      <c r="H126" s="3">
        <v>-7</v>
      </c>
      <c r="I126" s="3">
        <v>4417</v>
      </c>
      <c r="J126" s="3">
        <v>0</v>
      </c>
      <c r="K126" s="3">
        <v>4417</v>
      </c>
      <c r="L126" s="3">
        <v>8050</v>
      </c>
      <c r="M126" s="3">
        <v>702</v>
      </c>
      <c r="N126" s="3">
        <v>1117</v>
      </c>
      <c r="O126" s="3">
        <v>1840</v>
      </c>
      <c r="P126" s="3">
        <v>814</v>
      </c>
      <c r="Q126" s="3">
        <v>415</v>
      </c>
      <c r="R126" s="3">
        <v>745</v>
      </c>
      <c r="S126" s="3">
        <v>135</v>
      </c>
      <c r="T126" s="3">
        <v>0</v>
      </c>
      <c r="U126" s="3">
        <v>968</v>
      </c>
      <c r="V126" s="3">
        <v>194</v>
      </c>
      <c r="W126" s="3">
        <v>62</v>
      </c>
      <c r="X126" s="3">
        <v>12467</v>
      </c>
      <c r="Y126" s="3">
        <v>-455</v>
      </c>
      <c r="Z126" s="3">
        <v>4287</v>
      </c>
      <c r="AA126" s="3">
        <v>0</v>
      </c>
      <c r="AB126" s="3">
        <v>-111</v>
      </c>
      <c r="AC126" s="3">
        <v>64</v>
      </c>
      <c r="AD126" s="3">
        <v>264</v>
      </c>
      <c r="AE126" s="3">
        <v>430</v>
      </c>
      <c r="AF126" s="3">
        <v>0</v>
      </c>
      <c r="AG126" s="3">
        <v>444</v>
      </c>
      <c r="AH126" s="3">
        <v>32432</v>
      </c>
      <c r="AI126" s="3">
        <v>9817</v>
      </c>
      <c r="AJ126" s="3">
        <v>870</v>
      </c>
      <c r="AK126" s="3">
        <v>1701</v>
      </c>
      <c r="AL126" s="3">
        <v>44820</v>
      </c>
      <c r="AM126" s="3">
        <v>2264</v>
      </c>
      <c r="AN126" s="3">
        <v>5506</v>
      </c>
      <c r="AO126" s="3">
        <v>5675</v>
      </c>
      <c r="AP126" s="3">
        <v>396</v>
      </c>
      <c r="AQ126" s="3">
        <v>7083</v>
      </c>
      <c r="AR126" s="3">
        <v>8047</v>
      </c>
      <c r="AS126" s="3">
        <v>184</v>
      </c>
      <c r="AT126" s="3">
        <v>0</v>
      </c>
      <c r="AU126" s="3">
        <v>0</v>
      </c>
      <c r="AV126" s="3">
        <v>372</v>
      </c>
      <c r="AW126" s="3">
        <v>376</v>
      </c>
      <c r="AX126" s="3">
        <v>0</v>
      </c>
      <c r="AY126" s="3">
        <v>712</v>
      </c>
      <c r="AZ126" s="3">
        <v>-266</v>
      </c>
      <c r="BA126" s="3">
        <v>10602</v>
      </c>
      <c r="BB126" s="3">
        <v>2101</v>
      </c>
      <c r="BC126" s="3">
        <v>43052</v>
      </c>
      <c r="BD126" s="3">
        <v>1555</v>
      </c>
      <c r="BE126" s="3">
        <v>5061</v>
      </c>
      <c r="BF126" s="3">
        <v>49668</v>
      </c>
      <c r="BG126" s="3">
        <v>16691</v>
      </c>
    </row>
    <row r="127" spans="1:59" x14ac:dyDescent="0.25">
      <c r="A127" s="3" t="s">
        <v>383</v>
      </c>
      <c r="B127" s="3">
        <v>4642</v>
      </c>
      <c r="C127" s="3">
        <v>-1396</v>
      </c>
      <c r="D127" s="3">
        <v>3246</v>
      </c>
      <c r="E127" s="3">
        <v>43</v>
      </c>
      <c r="F127" s="3">
        <v>139</v>
      </c>
      <c r="G127" s="3">
        <v>3428</v>
      </c>
      <c r="H127" s="3">
        <v>-7</v>
      </c>
      <c r="I127" s="3">
        <v>3421</v>
      </c>
      <c r="J127" s="3">
        <v>0</v>
      </c>
      <c r="K127" s="3">
        <v>3421</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1729</v>
      </c>
      <c r="AL127" s="3">
        <v>40746</v>
      </c>
      <c r="AM127" s="3">
        <v>2597</v>
      </c>
      <c r="AN127" s="3">
        <v>5563</v>
      </c>
      <c r="AO127" s="3">
        <v>5632</v>
      </c>
      <c r="AP127" s="3">
        <v>84</v>
      </c>
      <c r="AQ127" s="3">
        <v>7106</v>
      </c>
      <c r="AR127" s="3">
        <v>7665</v>
      </c>
      <c r="AS127" s="3">
        <v>233</v>
      </c>
      <c r="AT127" s="3">
        <v>0</v>
      </c>
      <c r="AU127" s="3">
        <v>0</v>
      </c>
      <c r="AV127" s="3">
        <v>518</v>
      </c>
      <c r="AW127" s="3">
        <v>501</v>
      </c>
      <c r="AX127" s="3">
        <v>0</v>
      </c>
      <c r="AY127" s="3">
        <v>199</v>
      </c>
      <c r="AZ127" s="3">
        <v>68</v>
      </c>
      <c r="BA127" s="3">
        <v>10891</v>
      </c>
      <c r="BB127" s="3">
        <v>2056</v>
      </c>
      <c r="BC127" s="3">
        <v>43113</v>
      </c>
      <c r="BD127" s="3">
        <v>1582</v>
      </c>
      <c r="BE127" s="3">
        <v>693</v>
      </c>
      <c r="BF127" s="3">
        <v>45388</v>
      </c>
      <c r="BG127" s="3">
        <v>-1235</v>
      </c>
    </row>
    <row r="128" spans="1:59" x14ac:dyDescent="0.25">
      <c r="A128" s="3" t="s">
        <v>384</v>
      </c>
      <c r="B128" s="3">
        <v>7479</v>
      </c>
      <c r="C128" s="3">
        <v>-2735</v>
      </c>
      <c r="D128" s="3">
        <v>4744</v>
      </c>
      <c r="E128" s="3">
        <v>43</v>
      </c>
      <c r="F128" s="3">
        <v>139</v>
      </c>
      <c r="G128" s="3">
        <v>4926</v>
      </c>
      <c r="H128" s="3">
        <v>-7</v>
      </c>
      <c r="I128" s="3">
        <v>4919</v>
      </c>
      <c r="J128" s="3">
        <v>0</v>
      </c>
      <c r="K128" s="3">
        <v>4919</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1727</v>
      </c>
      <c r="AL128" s="3">
        <v>40821</v>
      </c>
      <c r="AM128" s="3">
        <v>2969</v>
      </c>
      <c r="AN128" s="3">
        <v>5710</v>
      </c>
      <c r="AO128" s="3">
        <v>6147</v>
      </c>
      <c r="AP128" s="3">
        <v>262</v>
      </c>
      <c r="AQ128" s="3">
        <v>7106</v>
      </c>
      <c r="AR128" s="3">
        <v>7630</v>
      </c>
      <c r="AS128" s="3">
        <v>266</v>
      </c>
      <c r="AT128" s="3">
        <v>0</v>
      </c>
      <c r="AU128" s="3">
        <v>0</v>
      </c>
      <c r="AV128" s="3">
        <v>518</v>
      </c>
      <c r="AW128" s="3">
        <v>375</v>
      </c>
      <c r="AX128" s="3">
        <v>0</v>
      </c>
      <c r="AY128" s="3">
        <v>258</v>
      </c>
      <c r="AZ128" s="3">
        <v>9</v>
      </c>
      <c r="BA128" s="3">
        <v>11450</v>
      </c>
      <c r="BB128" s="3">
        <v>2056</v>
      </c>
      <c r="BC128" s="3">
        <v>44756</v>
      </c>
      <c r="BD128" s="3">
        <v>1582</v>
      </c>
      <c r="BE128" s="3">
        <v>1962</v>
      </c>
      <c r="BF128" s="3">
        <v>48300</v>
      </c>
      <c r="BG128" s="3">
        <v>8838</v>
      </c>
    </row>
    <row r="129" spans="1:59" x14ac:dyDescent="0.25">
      <c r="A129" s="3" t="s">
        <v>385</v>
      </c>
      <c r="B129" s="3">
        <v>3942</v>
      </c>
      <c r="C129" s="3">
        <v>-98</v>
      </c>
      <c r="D129" s="3">
        <v>3844</v>
      </c>
      <c r="E129" s="3">
        <v>40</v>
      </c>
      <c r="F129" s="3">
        <v>138</v>
      </c>
      <c r="G129" s="3">
        <v>4022</v>
      </c>
      <c r="H129" s="3">
        <v>-7</v>
      </c>
      <c r="I129" s="3">
        <v>4015</v>
      </c>
      <c r="J129" s="3">
        <v>0</v>
      </c>
      <c r="K129" s="3">
        <v>4015</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1726</v>
      </c>
      <c r="AL129" s="3">
        <v>41507</v>
      </c>
      <c r="AM129" s="3">
        <v>2937</v>
      </c>
      <c r="AN129" s="3">
        <v>5661</v>
      </c>
      <c r="AO129" s="3">
        <v>5927</v>
      </c>
      <c r="AP129" s="3">
        <v>374</v>
      </c>
      <c r="AQ129" s="3">
        <v>7107</v>
      </c>
      <c r="AR129" s="3">
        <v>7593</v>
      </c>
      <c r="AS129" s="3">
        <v>303</v>
      </c>
      <c r="AT129" s="3">
        <v>0</v>
      </c>
      <c r="AU129" s="3">
        <v>0</v>
      </c>
      <c r="AV129" s="3">
        <v>519</v>
      </c>
      <c r="AW129" s="3">
        <v>188</v>
      </c>
      <c r="AX129" s="3">
        <v>0</v>
      </c>
      <c r="AY129" s="3">
        <v>351</v>
      </c>
      <c r="AZ129" s="3">
        <v>-79</v>
      </c>
      <c r="BA129" s="3">
        <v>9448</v>
      </c>
      <c r="BB129" s="3">
        <v>2057</v>
      </c>
      <c r="BC129" s="3">
        <v>42386</v>
      </c>
      <c r="BD129" s="3">
        <v>1581</v>
      </c>
      <c r="BE129" s="3">
        <v>1482</v>
      </c>
      <c r="BF129" s="3">
        <v>45449</v>
      </c>
      <c r="BG129" s="3">
        <v>9865</v>
      </c>
    </row>
    <row r="130" spans="1:59" x14ac:dyDescent="0.25">
      <c r="A130" s="3" t="s">
        <v>386</v>
      </c>
      <c r="B130" s="3">
        <v>-585</v>
      </c>
      <c r="C130" s="3">
        <v>1203</v>
      </c>
      <c r="D130" s="3">
        <v>618</v>
      </c>
      <c r="E130" s="3">
        <v>-104</v>
      </c>
      <c r="F130" s="3">
        <v>139</v>
      </c>
      <c r="G130" s="3">
        <v>653</v>
      </c>
      <c r="H130" s="3">
        <v>-6</v>
      </c>
      <c r="I130" s="3">
        <v>647</v>
      </c>
      <c r="J130" s="3">
        <v>0</v>
      </c>
      <c r="K130" s="3">
        <v>647</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1735</v>
      </c>
      <c r="AL130" s="3">
        <v>46751</v>
      </c>
      <c r="AM130" s="3">
        <v>2856</v>
      </c>
      <c r="AN130" s="3">
        <v>5667</v>
      </c>
      <c r="AO130" s="3">
        <v>6044</v>
      </c>
      <c r="AP130" s="3">
        <v>391</v>
      </c>
      <c r="AQ130" s="3">
        <v>7138</v>
      </c>
      <c r="AR130" s="3">
        <v>8003</v>
      </c>
      <c r="AS130" s="3">
        <v>355</v>
      </c>
      <c r="AT130" s="3">
        <v>0</v>
      </c>
      <c r="AU130" s="3">
        <v>0</v>
      </c>
      <c r="AV130" s="3">
        <v>581</v>
      </c>
      <c r="AW130" s="3">
        <v>388</v>
      </c>
      <c r="AX130" s="3">
        <v>0</v>
      </c>
      <c r="AY130" s="3">
        <v>348</v>
      </c>
      <c r="AZ130" s="3">
        <v>-62</v>
      </c>
      <c r="BA130" s="3">
        <v>8813</v>
      </c>
      <c r="BB130" s="3">
        <v>2231</v>
      </c>
      <c r="BC130" s="3">
        <v>42753</v>
      </c>
      <c r="BD130" s="3">
        <v>1603</v>
      </c>
      <c r="BE130" s="3">
        <v>1810</v>
      </c>
      <c r="BF130" s="3">
        <v>46166</v>
      </c>
      <c r="BG130" s="3">
        <v>-13256</v>
      </c>
    </row>
    <row r="131" spans="1:59" x14ac:dyDescent="0.25">
      <c r="A131" s="3" t="s">
        <v>387</v>
      </c>
      <c r="B131" s="3">
        <v>3980</v>
      </c>
      <c r="C131" s="3">
        <v>1230</v>
      </c>
      <c r="D131" s="3">
        <v>5210</v>
      </c>
      <c r="E131" s="3">
        <v>-104</v>
      </c>
      <c r="F131" s="3">
        <v>139</v>
      </c>
      <c r="G131" s="3">
        <v>5245</v>
      </c>
      <c r="H131" s="3">
        <v>-6</v>
      </c>
      <c r="I131" s="3">
        <v>5239</v>
      </c>
      <c r="J131" s="3">
        <v>0</v>
      </c>
      <c r="K131" s="3">
        <v>5239</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1735</v>
      </c>
      <c r="AL131" s="3">
        <v>42520</v>
      </c>
      <c r="AM131" s="3">
        <v>3233</v>
      </c>
      <c r="AN131" s="3">
        <v>5741</v>
      </c>
      <c r="AO131" s="3">
        <v>6231</v>
      </c>
      <c r="AP131" s="3">
        <v>295</v>
      </c>
      <c r="AQ131" s="3">
        <v>7138</v>
      </c>
      <c r="AR131" s="3">
        <v>8006</v>
      </c>
      <c r="AS131" s="3">
        <v>354</v>
      </c>
      <c r="AT131" s="3">
        <v>0</v>
      </c>
      <c r="AU131" s="3">
        <v>0</v>
      </c>
      <c r="AV131" s="3">
        <v>581</v>
      </c>
      <c r="AW131" s="3">
        <v>608</v>
      </c>
      <c r="AX131" s="3">
        <v>0</v>
      </c>
      <c r="AY131" s="3">
        <v>224</v>
      </c>
      <c r="AZ131" s="3">
        <v>-3</v>
      </c>
      <c r="BA131" s="3">
        <v>8565</v>
      </c>
      <c r="BB131" s="3">
        <v>2229</v>
      </c>
      <c r="BC131" s="3">
        <v>43202</v>
      </c>
      <c r="BD131" s="3">
        <v>1603</v>
      </c>
      <c r="BE131" s="3">
        <v>1695</v>
      </c>
      <c r="BF131" s="3">
        <v>46500</v>
      </c>
      <c r="BG131" s="3">
        <v>6380</v>
      </c>
    </row>
    <row r="132" spans="1:59" x14ac:dyDescent="0.25">
      <c r="A132" s="3" t="s">
        <v>388</v>
      </c>
      <c r="B132" s="3">
        <v>7037</v>
      </c>
      <c r="C132" s="3">
        <v>-1563</v>
      </c>
      <c r="D132" s="3">
        <v>5474</v>
      </c>
      <c r="E132" s="3">
        <v>-103</v>
      </c>
      <c r="F132" s="3">
        <v>138</v>
      </c>
      <c r="G132" s="3">
        <v>5509</v>
      </c>
      <c r="H132" s="3">
        <v>-7</v>
      </c>
      <c r="I132" s="3">
        <v>5502</v>
      </c>
      <c r="J132" s="3">
        <v>0</v>
      </c>
      <c r="K132" s="3">
        <v>5502</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1733</v>
      </c>
      <c r="AL132" s="3">
        <v>42300</v>
      </c>
      <c r="AM132" s="3">
        <v>1723</v>
      </c>
      <c r="AN132" s="3">
        <v>7853</v>
      </c>
      <c r="AO132" s="3">
        <v>5615</v>
      </c>
      <c r="AP132" s="3">
        <v>625</v>
      </c>
      <c r="AQ132" s="3">
        <v>7139</v>
      </c>
      <c r="AR132" s="3">
        <v>8036</v>
      </c>
      <c r="AS132" s="3">
        <v>318</v>
      </c>
      <c r="AT132" s="3">
        <v>0</v>
      </c>
      <c r="AU132" s="3">
        <v>0</v>
      </c>
      <c r="AV132" s="3">
        <v>583</v>
      </c>
      <c r="AW132" s="3">
        <v>609</v>
      </c>
      <c r="AX132" s="3">
        <v>0</v>
      </c>
      <c r="AY132" s="3">
        <v>291</v>
      </c>
      <c r="AZ132" s="3">
        <v>-3</v>
      </c>
      <c r="BA132" s="3">
        <v>10764</v>
      </c>
      <c r="BB132" s="3">
        <v>1969</v>
      </c>
      <c r="BC132" s="3">
        <v>45522</v>
      </c>
      <c r="BD132" s="3">
        <v>1603</v>
      </c>
      <c r="BE132" s="3">
        <v>2212</v>
      </c>
      <c r="BF132" s="3">
        <v>49337</v>
      </c>
      <c r="BG132" s="3">
        <v>10237</v>
      </c>
    </row>
    <row r="133" spans="1:59" x14ac:dyDescent="0.25">
      <c r="A133" s="3" t="s">
        <v>389</v>
      </c>
      <c r="B133" s="3">
        <v>3882</v>
      </c>
      <c r="C133" s="3">
        <v>2203</v>
      </c>
      <c r="D133" s="3">
        <v>6085</v>
      </c>
      <c r="E133" s="3">
        <v>19</v>
      </c>
      <c r="F133" s="3">
        <v>139</v>
      </c>
      <c r="G133" s="3">
        <v>6243</v>
      </c>
      <c r="H133" s="3">
        <v>-7</v>
      </c>
      <c r="I133" s="3">
        <v>6236</v>
      </c>
      <c r="J133" s="3">
        <v>-16</v>
      </c>
      <c r="K133" s="3">
        <v>6220</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1781</v>
      </c>
      <c r="AL133" s="3">
        <v>42042</v>
      </c>
      <c r="AM133" s="3">
        <v>3126</v>
      </c>
      <c r="AN133" s="3">
        <v>6037</v>
      </c>
      <c r="AO133" s="3">
        <v>6036</v>
      </c>
      <c r="AP133" s="3">
        <v>260</v>
      </c>
      <c r="AQ133" s="3">
        <v>7142</v>
      </c>
      <c r="AR133" s="3">
        <v>7713</v>
      </c>
      <c r="AS133" s="3">
        <v>305</v>
      </c>
      <c r="AT133" s="3">
        <v>0</v>
      </c>
      <c r="AU133" s="3">
        <v>0</v>
      </c>
      <c r="AV133" s="3">
        <v>538</v>
      </c>
      <c r="AW133" s="3">
        <v>872</v>
      </c>
      <c r="AX133" s="3">
        <v>0</v>
      </c>
      <c r="AY133" s="3">
        <v>298</v>
      </c>
      <c r="AZ133" s="3">
        <v>-3</v>
      </c>
      <c r="BA133" s="3">
        <v>8265</v>
      </c>
      <c r="BB133" s="3">
        <v>2417</v>
      </c>
      <c r="BC133" s="3">
        <v>43006</v>
      </c>
      <c r="BD133" s="3">
        <v>1648</v>
      </c>
      <c r="BE133" s="3">
        <v>1270</v>
      </c>
      <c r="BF133" s="3">
        <v>45924</v>
      </c>
      <c r="BG133" s="3">
        <v>-5344</v>
      </c>
    </row>
    <row r="134" spans="1:59" x14ac:dyDescent="0.25">
      <c r="A134" s="3" t="s">
        <v>390</v>
      </c>
      <c r="B134" s="3">
        <v>6561</v>
      </c>
      <c r="C134" s="3">
        <v>-367</v>
      </c>
      <c r="D134" s="3">
        <v>6194</v>
      </c>
      <c r="E134" s="3">
        <v>19</v>
      </c>
      <c r="F134" s="3">
        <v>139</v>
      </c>
      <c r="G134" s="3">
        <v>6352</v>
      </c>
      <c r="H134" s="3">
        <v>-6</v>
      </c>
      <c r="I134" s="3">
        <v>6346</v>
      </c>
      <c r="J134" s="3">
        <v>-16</v>
      </c>
      <c r="K134" s="3">
        <v>6330</v>
      </c>
      <c r="L134" s="3">
        <v>7818</v>
      </c>
      <c r="M134" s="3">
        <v>891</v>
      </c>
      <c r="N134" s="3">
        <v>564</v>
      </c>
      <c r="O134" s="3">
        <v>2146</v>
      </c>
      <c r="P134" s="3">
        <v>1794</v>
      </c>
      <c r="Q134" s="3">
        <v>425</v>
      </c>
      <c r="R134" s="3">
        <v>784</v>
      </c>
      <c r="S134" s="3">
        <v>102</v>
      </c>
      <c r="T134" s="3">
        <v>0</v>
      </c>
      <c r="U134" s="3">
        <v>935</v>
      </c>
      <c r="V134" s="3">
        <v>-29</v>
      </c>
      <c r="W134" s="3">
        <v>2</v>
      </c>
      <c r="X134" s="3">
        <v>10388</v>
      </c>
      <c r="Y134" s="3">
        <v>327</v>
      </c>
      <c r="Z134" s="3">
        <v>3684</v>
      </c>
      <c r="AA134" s="3">
        <v>0</v>
      </c>
      <c r="AB134" s="3">
        <v>258</v>
      </c>
      <c r="AC134" s="3">
        <v>64</v>
      </c>
      <c r="AD134" s="3">
        <v>251</v>
      </c>
      <c r="AE134" s="3">
        <v>326</v>
      </c>
      <c r="AF134" s="3">
        <v>0</v>
      </c>
      <c r="AG134" s="3">
        <v>584</v>
      </c>
      <c r="AH134" s="3">
        <v>31314</v>
      </c>
      <c r="AI134" s="3">
        <v>7542</v>
      </c>
      <c r="AJ134" s="3">
        <v>807</v>
      </c>
      <c r="AK134" s="3">
        <v>1781</v>
      </c>
      <c r="AL134" s="3">
        <v>41444</v>
      </c>
      <c r="AM134" s="3">
        <v>3189</v>
      </c>
      <c r="AN134" s="3">
        <v>6067</v>
      </c>
      <c r="AO134" s="3">
        <v>5858</v>
      </c>
      <c r="AP134" s="3">
        <v>167</v>
      </c>
      <c r="AQ134" s="3">
        <v>7142</v>
      </c>
      <c r="AR134" s="3">
        <v>7753</v>
      </c>
      <c r="AS134" s="3">
        <v>263</v>
      </c>
      <c r="AT134" s="3">
        <v>0</v>
      </c>
      <c r="AU134" s="3">
        <v>0</v>
      </c>
      <c r="AV134" s="3">
        <v>538</v>
      </c>
      <c r="AW134" s="3">
        <v>635</v>
      </c>
      <c r="AX134" s="3">
        <v>0</v>
      </c>
      <c r="AY134" s="3">
        <v>295</v>
      </c>
      <c r="AZ134" s="3">
        <v>0</v>
      </c>
      <c r="BA134" s="3">
        <v>9537</v>
      </c>
      <c r="BB134" s="3">
        <v>2384</v>
      </c>
      <c r="BC134" s="3">
        <v>43828</v>
      </c>
      <c r="BD134" s="3">
        <v>1648</v>
      </c>
      <c r="BE134" s="3">
        <v>2529</v>
      </c>
      <c r="BF134" s="3">
        <v>48005</v>
      </c>
      <c r="BG134" s="3">
        <v>9331</v>
      </c>
    </row>
    <row r="135" spans="1:59" x14ac:dyDescent="0.25">
      <c r="A135" s="3" t="s">
        <v>391</v>
      </c>
      <c r="B135" s="3">
        <v>6286</v>
      </c>
      <c r="C135" s="3">
        <v>-998</v>
      </c>
      <c r="D135" s="3">
        <v>5288</v>
      </c>
      <c r="E135" s="3">
        <v>20</v>
      </c>
      <c r="F135" s="3">
        <v>138</v>
      </c>
      <c r="G135" s="3">
        <v>5446</v>
      </c>
      <c r="H135" s="3">
        <v>-7</v>
      </c>
      <c r="I135" s="3">
        <v>5439</v>
      </c>
      <c r="J135" s="3">
        <v>-15</v>
      </c>
      <c r="K135" s="3">
        <v>5424</v>
      </c>
      <c r="L135" s="3">
        <v>7929</v>
      </c>
      <c r="M135" s="3">
        <v>637</v>
      </c>
      <c r="N135" s="3">
        <v>678</v>
      </c>
      <c r="O135" s="3">
        <v>2170</v>
      </c>
      <c r="P135" s="3">
        <v>1719</v>
      </c>
      <c r="Q135" s="3">
        <v>327</v>
      </c>
      <c r="R135" s="3">
        <v>759</v>
      </c>
      <c r="S135" s="3">
        <v>83</v>
      </c>
      <c r="T135" s="3">
        <v>0</v>
      </c>
      <c r="U135" s="3">
        <v>965</v>
      </c>
      <c r="V135" s="3">
        <v>249</v>
      </c>
      <c r="W135" s="3">
        <v>3</v>
      </c>
      <c r="X135" s="3">
        <v>11467</v>
      </c>
      <c r="Y135" s="3">
        <v>410</v>
      </c>
      <c r="Z135" s="3">
        <v>3610</v>
      </c>
      <c r="AA135" s="3">
        <v>0</v>
      </c>
      <c r="AB135" s="3">
        <v>94</v>
      </c>
      <c r="AC135" s="3">
        <v>61</v>
      </c>
      <c r="AD135" s="3">
        <v>238</v>
      </c>
      <c r="AE135" s="3">
        <v>265</v>
      </c>
      <c r="AF135" s="3">
        <v>0</v>
      </c>
      <c r="AG135" s="3">
        <v>512</v>
      </c>
      <c r="AH135" s="3">
        <v>32176</v>
      </c>
      <c r="AI135" s="3">
        <v>8270</v>
      </c>
      <c r="AJ135" s="3">
        <v>871</v>
      </c>
      <c r="AK135" s="3">
        <v>1782</v>
      </c>
      <c r="AL135" s="3">
        <v>43099</v>
      </c>
      <c r="AM135" s="3">
        <v>3321</v>
      </c>
      <c r="AN135" s="3">
        <v>6177</v>
      </c>
      <c r="AO135" s="3">
        <v>5996</v>
      </c>
      <c r="AP135" s="3">
        <v>12</v>
      </c>
      <c r="AQ135" s="3">
        <v>7142</v>
      </c>
      <c r="AR135" s="3">
        <v>7762</v>
      </c>
      <c r="AS135" s="3">
        <v>252</v>
      </c>
      <c r="AT135" s="3">
        <v>0</v>
      </c>
      <c r="AU135" s="3">
        <v>0</v>
      </c>
      <c r="AV135" s="3">
        <v>541</v>
      </c>
      <c r="AW135" s="3">
        <v>980</v>
      </c>
      <c r="AX135" s="3">
        <v>0</v>
      </c>
      <c r="AY135" s="3">
        <v>299</v>
      </c>
      <c r="AZ135" s="3">
        <v>0</v>
      </c>
      <c r="BA135" s="3">
        <v>10031</v>
      </c>
      <c r="BB135" s="3">
        <v>2063</v>
      </c>
      <c r="BC135" s="3">
        <v>44576</v>
      </c>
      <c r="BD135" s="3">
        <v>1645</v>
      </c>
      <c r="BE135" s="3">
        <v>3164</v>
      </c>
      <c r="BF135" s="3">
        <v>49385</v>
      </c>
      <c r="BG135" s="3">
        <v>16526</v>
      </c>
    </row>
    <row r="136" spans="1:59" x14ac:dyDescent="0.25">
      <c r="A136" s="3" t="s">
        <v>392</v>
      </c>
      <c r="B136" s="3">
        <v>-8423</v>
      </c>
      <c r="C136" s="3">
        <v>3257</v>
      </c>
      <c r="D136" s="3">
        <v>-5166</v>
      </c>
      <c r="E136" s="3">
        <v>-375</v>
      </c>
      <c r="F136" s="3">
        <v>140</v>
      </c>
      <c r="G136" s="3">
        <v>-5401</v>
      </c>
      <c r="H136" s="3">
        <v>-7</v>
      </c>
      <c r="I136" s="3">
        <v>-5408</v>
      </c>
      <c r="J136" s="3">
        <v>-19</v>
      </c>
      <c r="K136" s="3">
        <v>-5427</v>
      </c>
      <c r="L136" s="3">
        <v>7741</v>
      </c>
      <c r="M136" s="3">
        <v>521</v>
      </c>
      <c r="N136" s="3">
        <v>910</v>
      </c>
      <c r="O136" s="3">
        <v>1954</v>
      </c>
      <c r="P136" s="3">
        <v>751</v>
      </c>
      <c r="Q136" s="3">
        <v>249</v>
      </c>
      <c r="R136" s="3">
        <v>695</v>
      </c>
      <c r="S136" s="3">
        <v>85</v>
      </c>
      <c r="T136" s="3">
        <v>0</v>
      </c>
      <c r="U136" s="3">
        <v>970</v>
      </c>
      <c r="V136" s="3">
        <v>10065</v>
      </c>
      <c r="W136" s="3">
        <v>3383</v>
      </c>
      <c r="X136" s="3">
        <v>11746</v>
      </c>
      <c r="Y136" s="3">
        <v>458</v>
      </c>
      <c r="Z136" s="3">
        <v>4014</v>
      </c>
      <c r="AA136" s="3">
        <v>0</v>
      </c>
      <c r="AB136" s="3">
        <v>79</v>
      </c>
      <c r="AC136" s="3">
        <v>62</v>
      </c>
      <c r="AD136" s="3">
        <v>255</v>
      </c>
      <c r="AE136" s="3">
        <v>286</v>
      </c>
      <c r="AF136" s="3">
        <v>0</v>
      </c>
      <c r="AG136" s="3">
        <v>500</v>
      </c>
      <c r="AH136" s="3">
        <v>44724</v>
      </c>
      <c r="AI136" s="3">
        <v>8482</v>
      </c>
      <c r="AJ136" s="3">
        <v>847</v>
      </c>
      <c r="AK136" s="3">
        <v>1855</v>
      </c>
      <c r="AL136" s="3">
        <v>55908</v>
      </c>
      <c r="AM136" s="3">
        <v>2926</v>
      </c>
      <c r="AN136" s="3">
        <v>5704</v>
      </c>
      <c r="AO136" s="3">
        <v>6167</v>
      </c>
      <c r="AP136" s="3">
        <v>229</v>
      </c>
      <c r="AQ136" s="3">
        <v>7244</v>
      </c>
      <c r="AR136" s="3">
        <v>9178</v>
      </c>
      <c r="AS136" s="3">
        <v>345</v>
      </c>
      <c r="AT136" s="3">
        <v>0</v>
      </c>
      <c r="AU136" s="3">
        <v>0</v>
      </c>
      <c r="AV136" s="3">
        <v>610</v>
      </c>
      <c r="AW136" s="3">
        <v>656</v>
      </c>
      <c r="AX136" s="3">
        <v>0</v>
      </c>
      <c r="AY136" s="3">
        <v>364</v>
      </c>
      <c r="AZ136" s="3">
        <v>96</v>
      </c>
      <c r="BA136" s="3">
        <v>8086</v>
      </c>
      <c r="BB136" s="3">
        <v>2127</v>
      </c>
      <c r="BC136" s="3">
        <v>43732</v>
      </c>
      <c r="BD136" s="3">
        <v>1711</v>
      </c>
      <c r="BE136" s="3">
        <v>2042</v>
      </c>
      <c r="BF136" s="3">
        <v>47485</v>
      </c>
      <c r="BG136" s="3">
        <v>-22781</v>
      </c>
    </row>
    <row r="137" spans="1:59" x14ac:dyDescent="0.25">
      <c r="A137" s="3" t="s">
        <v>393</v>
      </c>
      <c r="B137" s="3">
        <v>-1675</v>
      </c>
      <c r="C137" s="3">
        <v>5332</v>
      </c>
      <c r="D137" s="3">
        <v>3657</v>
      </c>
      <c r="E137" s="3">
        <v>-375</v>
      </c>
      <c r="F137" s="3">
        <v>140</v>
      </c>
      <c r="G137" s="3">
        <v>3422</v>
      </c>
      <c r="H137" s="3">
        <v>-6</v>
      </c>
      <c r="I137" s="3">
        <v>3416</v>
      </c>
      <c r="J137" s="3">
        <v>-19</v>
      </c>
      <c r="K137" s="3">
        <v>3397</v>
      </c>
      <c r="L137" s="3">
        <v>7598</v>
      </c>
      <c r="M137" s="3">
        <v>730</v>
      </c>
      <c r="N137" s="3">
        <v>486</v>
      </c>
      <c r="O137" s="3">
        <v>2119</v>
      </c>
      <c r="P137" s="3">
        <v>714</v>
      </c>
      <c r="Q137" s="3">
        <v>431</v>
      </c>
      <c r="R137" s="3">
        <v>573</v>
      </c>
      <c r="S137" s="3">
        <v>126</v>
      </c>
      <c r="T137" s="3">
        <v>0</v>
      </c>
      <c r="U137" s="3">
        <v>915</v>
      </c>
      <c r="V137" s="3">
        <v>4124</v>
      </c>
      <c r="W137" s="3">
        <v>1780</v>
      </c>
      <c r="X137" s="3">
        <v>12555</v>
      </c>
      <c r="Y137" s="3">
        <v>-97</v>
      </c>
      <c r="Z137" s="3">
        <v>4082</v>
      </c>
      <c r="AA137" s="3">
        <v>0</v>
      </c>
      <c r="AB137" s="3">
        <v>104</v>
      </c>
      <c r="AC137" s="3">
        <v>63</v>
      </c>
      <c r="AD137" s="3">
        <v>246</v>
      </c>
      <c r="AE137" s="3">
        <v>428</v>
      </c>
      <c r="AF137" s="3">
        <v>0</v>
      </c>
      <c r="AG137" s="3">
        <v>466</v>
      </c>
      <c r="AH137" s="3">
        <v>37443</v>
      </c>
      <c r="AI137" s="3">
        <v>9020</v>
      </c>
      <c r="AJ137" s="3">
        <v>842</v>
      </c>
      <c r="AK137" s="3">
        <v>1859</v>
      </c>
      <c r="AL137" s="3">
        <v>49164</v>
      </c>
      <c r="AM137" s="3">
        <v>3152</v>
      </c>
      <c r="AN137" s="3">
        <v>5539</v>
      </c>
      <c r="AO137" s="3">
        <v>5880</v>
      </c>
      <c r="AP137" s="3">
        <v>99</v>
      </c>
      <c r="AQ137" s="3">
        <v>7244</v>
      </c>
      <c r="AR137" s="3">
        <v>9140</v>
      </c>
      <c r="AS137" s="3">
        <v>383</v>
      </c>
      <c r="AT137" s="3">
        <v>0</v>
      </c>
      <c r="AU137" s="3">
        <v>0</v>
      </c>
      <c r="AV137" s="3">
        <v>610</v>
      </c>
      <c r="AW137" s="3">
        <v>1453</v>
      </c>
      <c r="AX137" s="3">
        <v>0</v>
      </c>
      <c r="AY137" s="3">
        <v>326</v>
      </c>
      <c r="AZ137" s="3">
        <v>134</v>
      </c>
      <c r="BA137" s="3">
        <v>5660</v>
      </c>
      <c r="BB137" s="3">
        <v>2062</v>
      </c>
      <c r="BC137" s="3">
        <v>41682</v>
      </c>
      <c r="BD137" s="3">
        <v>1711</v>
      </c>
      <c r="BE137" s="3">
        <v>4096</v>
      </c>
      <c r="BF137" s="3">
        <v>47489</v>
      </c>
      <c r="BG137" s="3">
        <v>1725</v>
      </c>
    </row>
    <row r="138" spans="1:59" x14ac:dyDescent="0.25">
      <c r="A138" s="3" t="s">
        <v>394</v>
      </c>
      <c r="B138" s="3">
        <v>10481</v>
      </c>
      <c r="C138" s="3">
        <v>-4286</v>
      </c>
      <c r="D138" s="3">
        <v>6195</v>
      </c>
      <c r="E138" s="3">
        <v>-376</v>
      </c>
      <c r="F138" s="3">
        <v>134</v>
      </c>
      <c r="G138" s="3">
        <v>5953</v>
      </c>
      <c r="H138" s="3">
        <v>-34</v>
      </c>
      <c r="I138" s="3">
        <v>5919</v>
      </c>
      <c r="J138" s="3">
        <v>-18</v>
      </c>
      <c r="K138" s="3">
        <v>5901</v>
      </c>
      <c r="L138" s="3">
        <v>8025</v>
      </c>
      <c r="M138" s="3">
        <v>615</v>
      </c>
      <c r="N138" s="3">
        <v>1005</v>
      </c>
      <c r="O138" s="3">
        <v>2048</v>
      </c>
      <c r="P138" s="3">
        <v>828</v>
      </c>
      <c r="Q138" s="3">
        <v>274</v>
      </c>
      <c r="R138" s="3">
        <v>565</v>
      </c>
      <c r="S138" s="3">
        <v>101</v>
      </c>
      <c r="T138" s="3">
        <v>0</v>
      </c>
      <c r="U138" s="3">
        <v>989</v>
      </c>
      <c r="V138" s="3">
        <v>209</v>
      </c>
      <c r="W138" s="3">
        <v>66</v>
      </c>
      <c r="X138" s="3">
        <v>13544</v>
      </c>
      <c r="Y138" s="3">
        <v>364</v>
      </c>
      <c r="Z138" s="3">
        <v>4096</v>
      </c>
      <c r="AA138" s="3">
        <v>0</v>
      </c>
      <c r="AB138" s="3">
        <v>331</v>
      </c>
      <c r="AC138" s="3">
        <v>70</v>
      </c>
      <c r="AD138" s="3">
        <v>250</v>
      </c>
      <c r="AE138" s="3">
        <v>344</v>
      </c>
      <c r="AF138" s="3">
        <v>0</v>
      </c>
      <c r="AG138" s="3">
        <v>489</v>
      </c>
      <c r="AH138" s="3">
        <v>34213</v>
      </c>
      <c r="AI138" s="3">
        <v>9720</v>
      </c>
      <c r="AJ138" s="3">
        <v>1300</v>
      </c>
      <c r="AK138" s="3">
        <v>1821</v>
      </c>
      <c r="AL138" s="3">
        <v>47054</v>
      </c>
      <c r="AM138" s="3">
        <v>1670</v>
      </c>
      <c r="AN138" s="3">
        <v>5815</v>
      </c>
      <c r="AO138" s="3">
        <v>5601</v>
      </c>
      <c r="AP138" s="3">
        <v>-183</v>
      </c>
      <c r="AQ138" s="3">
        <v>7244</v>
      </c>
      <c r="AR138" s="3">
        <v>9107</v>
      </c>
      <c r="AS138" s="3">
        <v>415</v>
      </c>
      <c r="AT138" s="3">
        <v>0</v>
      </c>
      <c r="AU138" s="3">
        <v>0</v>
      </c>
      <c r="AV138" s="3">
        <v>612</v>
      </c>
      <c r="AW138" s="3">
        <v>699</v>
      </c>
      <c r="AX138" s="3">
        <v>0</v>
      </c>
      <c r="AY138" s="3">
        <v>695</v>
      </c>
      <c r="AZ138" s="3">
        <v>-237</v>
      </c>
      <c r="BA138" s="3">
        <v>13170</v>
      </c>
      <c r="BB138" s="3">
        <v>2169</v>
      </c>
      <c r="BC138" s="3">
        <v>46777</v>
      </c>
      <c r="BD138" s="3">
        <v>1708</v>
      </c>
      <c r="BE138" s="3">
        <v>9050</v>
      </c>
      <c r="BF138" s="3">
        <v>57535</v>
      </c>
      <c r="BG138" s="3">
        <v>12296</v>
      </c>
    </row>
    <row r="139" spans="1:59" x14ac:dyDescent="0.25">
      <c r="A139" s="3" t="s">
        <v>395</v>
      </c>
      <c r="B139" s="3">
        <v>8138</v>
      </c>
      <c r="C139" s="3">
        <v>-2094</v>
      </c>
      <c r="D139" s="3">
        <v>6044</v>
      </c>
      <c r="E139" s="3">
        <v>252</v>
      </c>
      <c r="F139" s="3">
        <v>251</v>
      </c>
      <c r="G139" s="3">
        <v>6547</v>
      </c>
      <c r="H139" s="3">
        <v>-34</v>
      </c>
      <c r="I139" s="3">
        <v>6513</v>
      </c>
      <c r="J139" s="3">
        <v>-36</v>
      </c>
      <c r="K139" s="3">
        <v>6477</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1873</v>
      </c>
      <c r="AL139" s="3">
        <v>42553</v>
      </c>
      <c r="AM139" s="3">
        <v>3089</v>
      </c>
      <c r="AN139" s="3">
        <v>6082</v>
      </c>
      <c r="AO139" s="3">
        <v>5966</v>
      </c>
      <c r="AP139" s="3">
        <v>563</v>
      </c>
      <c r="AQ139" s="3">
        <v>7317</v>
      </c>
      <c r="AR139" s="3">
        <v>8197</v>
      </c>
      <c r="AS139" s="3">
        <v>456</v>
      </c>
      <c r="AT139" s="3">
        <v>0</v>
      </c>
      <c r="AU139" s="3">
        <v>0</v>
      </c>
      <c r="AV139" s="3">
        <v>465</v>
      </c>
      <c r="AW139" s="3">
        <v>698</v>
      </c>
      <c r="AX139" s="3">
        <v>0</v>
      </c>
      <c r="AY139" s="3">
        <v>101</v>
      </c>
      <c r="AZ139" s="3">
        <v>102</v>
      </c>
      <c r="BA139" s="3">
        <v>11920</v>
      </c>
      <c r="BB139" s="3">
        <v>2037</v>
      </c>
      <c r="BC139" s="3">
        <v>46993</v>
      </c>
      <c r="BD139" s="3">
        <v>1733</v>
      </c>
      <c r="BE139" s="3">
        <v>1965</v>
      </c>
      <c r="BF139" s="3">
        <v>50691</v>
      </c>
      <c r="BG139" s="3">
        <v>2232</v>
      </c>
    </row>
    <row r="140" spans="1:59" x14ac:dyDescent="0.25">
      <c r="A140" s="3" t="s">
        <v>396</v>
      </c>
      <c r="B140" s="3">
        <v>9074</v>
      </c>
      <c r="C140" s="3">
        <v>-2000</v>
      </c>
      <c r="D140" s="3">
        <v>7074</v>
      </c>
      <c r="E140" s="3">
        <v>252</v>
      </c>
      <c r="F140" s="3">
        <v>251</v>
      </c>
      <c r="G140" s="3">
        <v>7577</v>
      </c>
      <c r="H140" s="3">
        <v>-35</v>
      </c>
      <c r="I140" s="3">
        <v>7542</v>
      </c>
      <c r="J140" s="3">
        <v>-36</v>
      </c>
      <c r="K140" s="3">
        <v>7506</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1876</v>
      </c>
      <c r="AL140" s="3">
        <v>41365</v>
      </c>
      <c r="AM140" s="3">
        <v>2871</v>
      </c>
      <c r="AN140" s="3">
        <v>6324</v>
      </c>
      <c r="AO140" s="3">
        <v>6463</v>
      </c>
      <c r="AP140" s="3">
        <v>197</v>
      </c>
      <c r="AQ140" s="3">
        <v>7317</v>
      </c>
      <c r="AR140" s="3">
        <v>8212</v>
      </c>
      <c r="AS140" s="3">
        <v>441</v>
      </c>
      <c r="AT140" s="3">
        <v>0</v>
      </c>
      <c r="AU140" s="3">
        <v>0</v>
      </c>
      <c r="AV140" s="3">
        <v>465</v>
      </c>
      <c r="AW140" s="3">
        <v>430</v>
      </c>
      <c r="AX140" s="3">
        <v>0</v>
      </c>
      <c r="AY140" s="3">
        <v>242</v>
      </c>
      <c r="AZ140" s="3">
        <v>-39</v>
      </c>
      <c r="BA140" s="3">
        <v>11315</v>
      </c>
      <c r="BB140" s="3">
        <v>2113</v>
      </c>
      <c r="BC140" s="3">
        <v>46351</v>
      </c>
      <c r="BD140" s="3">
        <v>1733</v>
      </c>
      <c r="BE140" s="3">
        <v>2355</v>
      </c>
      <c r="BF140" s="3">
        <v>50439</v>
      </c>
      <c r="BG140" s="3">
        <v>13433</v>
      </c>
    </row>
    <row r="141" spans="1:59" x14ac:dyDescent="0.25">
      <c r="A141" s="3" t="s">
        <v>397</v>
      </c>
      <c r="B141" s="3">
        <v>6740</v>
      </c>
      <c r="C141" s="3">
        <v>-425</v>
      </c>
      <c r="D141" s="3">
        <v>6315</v>
      </c>
      <c r="E141" s="3">
        <v>248</v>
      </c>
      <c r="F141" s="3">
        <v>257</v>
      </c>
      <c r="G141" s="3">
        <v>6820</v>
      </c>
      <c r="H141" s="3">
        <v>-34</v>
      </c>
      <c r="I141" s="3">
        <v>6786</v>
      </c>
      <c r="J141" s="3">
        <v>-35</v>
      </c>
      <c r="K141" s="3">
        <v>6751</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1872</v>
      </c>
      <c r="AL141" s="3">
        <v>42284</v>
      </c>
      <c r="AM141" s="3">
        <v>3437</v>
      </c>
      <c r="AN141" s="3">
        <v>6124</v>
      </c>
      <c r="AO141" s="3">
        <v>6391</v>
      </c>
      <c r="AP141" s="3">
        <v>110</v>
      </c>
      <c r="AQ141" s="3">
        <v>7317</v>
      </c>
      <c r="AR141" s="3">
        <v>8249</v>
      </c>
      <c r="AS141" s="3">
        <v>389</v>
      </c>
      <c r="AT141" s="3">
        <v>0</v>
      </c>
      <c r="AU141" s="3">
        <v>0</v>
      </c>
      <c r="AV141" s="3">
        <v>464</v>
      </c>
      <c r="AW141" s="3">
        <v>351</v>
      </c>
      <c r="AX141" s="3">
        <v>0</v>
      </c>
      <c r="AY141" s="3">
        <v>281</v>
      </c>
      <c r="AZ141" s="3">
        <v>-73</v>
      </c>
      <c r="BA141" s="3">
        <v>10180</v>
      </c>
      <c r="BB141" s="3">
        <v>2112</v>
      </c>
      <c r="BC141" s="3">
        <v>45332</v>
      </c>
      <c r="BD141" s="3">
        <v>1733</v>
      </c>
      <c r="BE141" s="3">
        <v>1959</v>
      </c>
      <c r="BF141" s="3">
        <v>49024</v>
      </c>
      <c r="BG141" s="3">
        <v>14848</v>
      </c>
    </row>
    <row r="142" spans="1:59" x14ac:dyDescent="0.25">
      <c r="A142" s="3" t="s">
        <v>398</v>
      </c>
      <c r="B142" s="3">
        <v>247</v>
      </c>
      <c r="C142" s="3">
        <v>2058</v>
      </c>
      <c r="D142" s="3">
        <v>2305</v>
      </c>
      <c r="E142" s="3">
        <v>947</v>
      </c>
      <c r="F142" s="3">
        <v>251</v>
      </c>
      <c r="G142" s="3">
        <v>3503</v>
      </c>
      <c r="H142" s="3">
        <v>-35</v>
      </c>
      <c r="I142" s="3">
        <v>3468</v>
      </c>
      <c r="J142" s="3">
        <v>-47</v>
      </c>
      <c r="K142" s="3">
        <v>3421</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1923</v>
      </c>
      <c r="AL142" s="3">
        <v>47537</v>
      </c>
      <c r="AM142" s="3">
        <v>3072</v>
      </c>
      <c r="AN142" s="3">
        <v>6242</v>
      </c>
      <c r="AO142" s="3">
        <v>6773</v>
      </c>
      <c r="AP142" s="3">
        <v>222</v>
      </c>
      <c r="AQ142" s="3">
        <v>7141</v>
      </c>
      <c r="AR142" s="3">
        <v>8682</v>
      </c>
      <c r="AS142" s="3">
        <v>334</v>
      </c>
      <c r="AT142" s="3">
        <v>0</v>
      </c>
      <c r="AU142" s="3">
        <v>0</v>
      </c>
      <c r="AV142" s="3">
        <v>527</v>
      </c>
      <c r="AW142" s="3">
        <v>243</v>
      </c>
      <c r="AX142" s="3">
        <v>0</v>
      </c>
      <c r="AY142" s="3">
        <v>347</v>
      </c>
      <c r="AZ142" s="3">
        <v>-16</v>
      </c>
      <c r="BA142" s="3">
        <v>8541</v>
      </c>
      <c r="BB142" s="3">
        <v>2250</v>
      </c>
      <c r="BC142" s="3">
        <v>44358</v>
      </c>
      <c r="BD142" s="3">
        <v>1757</v>
      </c>
      <c r="BE142" s="3">
        <v>1669</v>
      </c>
      <c r="BF142" s="3">
        <v>47784</v>
      </c>
      <c r="BG142" s="3">
        <v>-12985</v>
      </c>
    </row>
    <row r="143" spans="1:59" x14ac:dyDescent="0.25">
      <c r="A143" s="3" t="s">
        <v>399</v>
      </c>
      <c r="B143" s="3">
        <v>6177</v>
      </c>
      <c r="C143" s="3">
        <v>1417</v>
      </c>
      <c r="D143" s="3">
        <v>7594</v>
      </c>
      <c r="E143" s="3">
        <v>947</v>
      </c>
      <c r="F143" s="3">
        <v>251</v>
      </c>
      <c r="G143" s="3">
        <v>8792</v>
      </c>
      <c r="H143" s="3">
        <v>-35</v>
      </c>
      <c r="I143" s="3">
        <v>8757</v>
      </c>
      <c r="J143" s="3">
        <v>-47</v>
      </c>
      <c r="K143" s="3">
        <v>8710</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1926</v>
      </c>
      <c r="AL143" s="3">
        <v>42242</v>
      </c>
      <c r="AM143" s="3">
        <v>3378</v>
      </c>
      <c r="AN143" s="3">
        <v>6260</v>
      </c>
      <c r="AO143" s="3">
        <v>6581</v>
      </c>
      <c r="AP143" s="3">
        <v>272</v>
      </c>
      <c r="AQ143" s="3">
        <v>7141</v>
      </c>
      <c r="AR143" s="3">
        <v>8721</v>
      </c>
      <c r="AS143" s="3">
        <v>292</v>
      </c>
      <c r="AT143" s="3">
        <v>0</v>
      </c>
      <c r="AU143" s="3">
        <v>0</v>
      </c>
      <c r="AV143" s="3">
        <v>527</v>
      </c>
      <c r="AW143" s="3">
        <v>407</v>
      </c>
      <c r="AX143" s="3">
        <v>0</v>
      </c>
      <c r="AY143" s="3">
        <v>348</v>
      </c>
      <c r="AZ143" s="3">
        <v>-16</v>
      </c>
      <c r="BA143" s="3">
        <v>9183</v>
      </c>
      <c r="BB143" s="3">
        <v>2250</v>
      </c>
      <c r="BC143" s="3">
        <v>45344</v>
      </c>
      <c r="BD143" s="3">
        <v>1757</v>
      </c>
      <c r="BE143" s="3">
        <v>1318</v>
      </c>
      <c r="BF143" s="3">
        <v>48419</v>
      </c>
      <c r="BG143" s="3">
        <v>11462</v>
      </c>
    </row>
    <row r="144" spans="1:59" x14ac:dyDescent="0.25">
      <c r="A144" s="3" t="s">
        <v>400</v>
      </c>
      <c r="B144" s="3">
        <v>12896</v>
      </c>
      <c r="C144" s="3">
        <v>-986</v>
      </c>
      <c r="D144" s="3">
        <v>11910</v>
      </c>
      <c r="E144" s="3">
        <v>955</v>
      </c>
      <c r="F144" s="3">
        <v>257</v>
      </c>
      <c r="G144" s="3">
        <v>13122</v>
      </c>
      <c r="H144" s="3">
        <v>-34</v>
      </c>
      <c r="I144" s="3">
        <v>13088</v>
      </c>
      <c r="J144" s="3">
        <v>-2730</v>
      </c>
      <c r="K144" s="3">
        <v>10358</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1923</v>
      </c>
      <c r="AL144" s="3">
        <v>42425</v>
      </c>
      <c r="AM144" s="3">
        <v>1789</v>
      </c>
      <c r="AN144" s="3">
        <v>8769</v>
      </c>
      <c r="AO144" s="3">
        <v>6145</v>
      </c>
      <c r="AP144" s="3">
        <v>695</v>
      </c>
      <c r="AQ144" s="3">
        <v>7143</v>
      </c>
      <c r="AR144" s="3">
        <v>8680</v>
      </c>
      <c r="AS144" s="3">
        <v>328</v>
      </c>
      <c r="AT144" s="3">
        <v>0</v>
      </c>
      <c r="AU144" s="3">
        <v>0</v>
      </c>
      <c r="AV144" s="3">
        <v>524</v>
      </c>
      <c r="AW144" s="3">
        <v>473</v>
      </c>
      <c r="AX144" s="3">
        <v>0</v>
      </c>
      <c r="AY144" s="3">
        <v>315</v>
      </c>
      <c r="AZ144" s="3">
        <v>20</v>
      </c>
      <c r="BA144" s="3">
        <v>10913</v>
      </c>
      <c r="BB144" s="3">
        <v>2248</v>
      </c>
      <c r="BC144" s="3">
        <v>48042</v>
      </c>
      <c r="BD144" s="3">
        <v>1762</v>
      </c>
      <c r="BE144" s="3">
        <v>5517</v>
      </c>
      <c r="BF144" s="3">
        <v>55321</v>
      </c>
      <c r="BG144" s="3">
        <v>38786</v>
      </c>
    </row>
    <row r="145" spans="1:59" x14ac:dyDescent="0.25">
      <c r="A145" s="3" t="s">
        <v>401</v>
      </c>
      <c r="B145" s="3">
        <v>8024</v>
      </c>
      <c r="C145" s="3">
        <v>1632</v>
      </c>
      <c r="D145" s="3">
        <v>9656</v>
      </c>
      <c r="E145" s="3">
        <v>988</v>
      </c>
      <c r="F145" s="3">
        <v>251</v>
      </c>
      <c r="G145" s="3">
        <v>10895</v>
      </c>
      <c r="H145" s="3">
        <v>-94</v>
      </c>
      <c r="I145" s="3">
        <v>10801</v>
      </c>
      <c r="J145" s="3">
        <v>-2943</v>
      </c>
      <c r="K145" s="3">
        <v>7858</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1946</v>
      </c>
      <c r="AL145" s="3">
        <v>40713</v>
      </c>
      <c r="AM145" s="3">
        <v>3306</v>
      </c>
      <c r="AN145" s="3">
        <v>6333</v>
      </c>
      <c r="AO145" s="3">
        <v>6470</v>
      </c>
      <c r="AP145" s="3">
        <v>227</v>
      </c>
      <c r="AQ145" s="3">
        <v>7289</v>
      </c>
      <c r="AR145" s="3">
        <v>9013</v>
      </c>
      <c r="AS145" s="3">
        <v>441</v>
      </c>
      <c r="AT145" s="3">
        <v>0</v>
      </c>
      <c r="AU145" s="3">
        <v>0</v>
      </c>
      <c r="AV145" s="3">
        <v>457</v>
      </c>
      <c r="AW145" s="3">
        <v>-507</v>
      </c>
      <c r="AX145" s="3">
        <v>0</v>
      </c>
      <c r="AY145" s="3">
        <v>99</v>
      </c>
      <c r="AZ145" s="3">
        <v>317</v>
      </c>
      <c r="BA145" s="3">
        <v>9021</v>
      </c>
      <c r="BB145" s="3">
        <v>2382</v>
      </c>
      <c r="BC145" s="3">
        <v>44848</v>
      </c>
      <c r="BD145" s="3">
        <v>1793</v>
      </c>
      <c r="BE145" s="3">
        <v>2096</v>
      </c>
      <c r="BF145" s="3">
        <v>48737</v>
      </c>
      <c r="BG145" s="3">
        <v>7258</v>
      </c>
    </row>
    <row r="146" spans="1:59" x14ac:dyDescent="0.25">
      <c r="A146" s="3" t="s">
        <v>402</v>
      </c>
      <c r="B146" s="3">
        <v>9797</v>
      </c>
      <c r="C146" s="3">
        <v>1441</v>
      </c>
      <c r="D146" s="3">
        <v>11238</v>
      </c>
      <c r="E146" s="3">
        <v>988</v>
      </c>
      <c r="F146" s="3">
        <v>251</v>
      </c>
      <c r="G146" s="3">
        <v>12477</v>
      </c>
      <c r="H146" s="3">
        <v>-95</v>
      </c>
      <c r="I146" s="3">
        <v>12382</v>
      </c>
      <c r="J146" s="3">
        <v>-2943</v>
      </c>
      <c r="K146" s="3">
        <v>9439</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1941</v>
      </c>
      <c r="AL146" s="3">
        <v>39458</v>
      </c>
      <c r="AM146" s="3">
        <v>3010</v>
      </c>
      <c r="AN146" s="3">
        <v>6084</v>
      </c>
      <c r="AO146" s="3">
        <v>6320</v>
      </c>
      <c r="AP146" s="3">
        <v>138</v>
      </c>
      <c r="AQ146" s="3">
        <v>7289</v>
      </c>
      <c r="AR146" s="3">
        <v>9034</v>
      </c>
      <c r="AS146" s="3">
        <v>419</v>
      </c>
      <c r="AT146" s="3">
        <v>0</v>
      </c>
      <c r="AU146" s="3">
        <v>0</v>
      </c>
      <c r="AV146" s="3">
        <v>457</v>
      </c>
      <c r="AW146" s="3">
        <v>558</v>
      </c>
      <c r="AX146" s="3">
        <v>0</v>
      </c>
      <c r="AY146" s="3">
        <v>579</v>
      </c>
      <c r="AZ146" s="3">
        <v>-163</v>
      </c>
      <c r="BA146" s="3">
        <v>9295</v>
      </c>
      <c r="BB146" s="3">
        <v>2380</v>
      </c>
      <c r="BC146" s="3">
        <v>45400</v>
      </c>
      <c r="BD146" s="3">
        <v>1793</v>
      </c>
      <c r="BE146" s="3">
        <v>2062</v>
      </c>
      <c r="BF146" s="3">
        <v>49255</v>
      </c>
      <c r="BG146" s="3">
        <v>12109</v>
      </c>
    </row>
    <row r="147" spans="1:59" x14ac:dyDescent="0.25">
      <c r="A147" s="3" t="s">
        <v>403</v>
      </c>
      <c r="B147" s="3">
        <v>14623</v>
      </c>
      <c r="C147" s="3">
        <v>-378</v>
      </c>
      <c r="D147" s="3">
        <v>14245</v>
      </c>
      <c r="E147" s="3">
        <v>985</v>
      </c>
      <c r="F147" s="3">
        <v>257</v>
      </c>
      <c r="G147" s="3">
        <v>15487</v>
      </c>
      <c r="H147" s="3">
        <v>-94</v>
      </c>
      <c r="I147" s="3">
        <v>15393</v>
      </c>
      <c r="J147" s="3">
        <v>-5408</v>
      </c>
      <c r="K147" s="3">
        <v>9985</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1946</v>
      </c>
      <c r="AL147" s="3">
        <v>40292</v>
      </c>
      <c r="AM147" s="3">
        <v>3290</v>
      </c>
      <c r="AN147" s="3">
        <v>6541</v>
      </c>
      <c r="AO147" s="3">
        <v>6831</v>
      </c>
      <c r="AP147" s="3">
        <v>171</v>
      </c>
      <c r="AQ147" s="3">
        <v>7294</v>
      </c>
      <c r="AR147" s="3">
        <v>9203</v>
      </c>
      <c r="AS147" s="3">
        <v>237</v>
      </c>
      <c r="AT147" s="3">
        <v>0</v>
      </c>
      <c r="AU147" s="3">
        <v>0</v>
      </c>
      <c r="AV147" s="3">
        <v>456</v>
      </c>
      <c r="AW147" s="3">
        <v>370</v>
      </c>
      <c r="AX147" s="3">
        <v>0</v>
      </c>
      <c r="AY147" s="3">
        <v>577</v>
      </c>
      <c r="AZ147" s="3">
        <v>-164</v>
      </c>
      <c r="BA147" s="3">
        <v>10600</v>
      </c>
      <c r="BB147" s="3">
        <v>1997</v>
      </c>
      <c r="BC147" s="3">
        <v>47403</v>
      </c>
      <c r="BD147" s="3">
        <v>1795</v>
      </c>
      <c r="BE147" s="3">
        <v>5717</v>
      </c>
      <c r="BF147" s="3">
        <v>54915</v>
      </c>
      <c r="BG147" s="3">
        <v>47193</v>
      </c>
    </row>
    <row r="148" spans="1:59" x14ac:dyDescent="0.25">
      <c r="A148" s="3" t="s">
        <v>404</v>
      </c>
      <c r="B148" s="3">
        <v>2593</v>
      </c>
      <c r="C148" s="3">
        <v>3904</v>
      </c>
      <c r="D148" s="3">
        <v>6497</v>
      </c>
      <c r="E148" s="3">
        <v>345</v>
      </c>
      <c r="F148" s="3">
        <v>253</v>
      </c>
      <c r="G148" s="3">
        <v>7095</v>
      </c>
      <c r="H148" s="3">
        <v>-95</v>
      </c>
      <c r="I148" s="3">
        <v>7000</v>
      </c>
      <c r="J148" s="3">
        <v>-5118</v>
      </c>
      <c r="K148" s="3">
        <v>1882</v>
      </c>
      <c r="L148" s="3">
        <v>6295</v>
      </c>
      <c r="M148" s="3">
        <v>482</v>
      </c>
      <c r="N148" s="3">
        <v>824</v>
      </c>
      <c r="O148" s="3">
        <v>1978</v>
      </c>
      <c r="P148" s="3">
        <v>807</v>
      </c>
      <c r="Q148" s="3">
        <v>189</v>
      </c>
      <c r="R148" s="3">
        <v>252</v>
      </c>
      <c r="S148" s="3">
        <v>97</v>
      </c>
      <c r="T148" s="3">
        <v>0</v>
      </c>
      <c r="U148" s="3">
        <v>957</v>
      </c>
      <c r="V148" s="3">
        <v>8235</v>
      </c>
      <c r="W148" s="3">
        <v>4921</v>
      </c>
      <c r="X148" s="3">
        <v>10546</v>
      </c>
      <c r="Y148" s="3">
        <v>746</v>
      </c>
      <c r="Z148" s="3">
        <v>2777</v>
      </c>
      <c r="AA148" s="3">
        <v>0</v>
      </c>
      <c r="AB148" s="3">
        <v>176</v>
      </c>
      <c r="AC148" s="3">
        <v>68</v>
      </c>
      <c r="AD148" s="3">
        <v>257</v>
      </c>
      <c r="AE148" s="3">
        <v>335</v>
      </c>
      <c r="AF148" s="3">
        <v>0</v>
      </c>
      <c r="AG148" s="3">
        <v>378</v>
      </c>
      <c r="AH148" s="3">
        <v>40320</v>
      </c>
      <c r="AI148" s="3">
        <v>8103</v>
      </c>
      <c r="AJ148" s="3">
        <v>758</v>
      </c>
      <c r="AK148" s="3">
        <v>2044</v>
      </c>
      <c r="AL148" s="3">
        <v>51225</v>
      </c>
      <c r="AM148" s="3">
        <v>2465</v>
      </c>
      <c r="AN148" s="3">
        <v>7344</v>
      </c>
      <c r="AO148" s="3">
        <v>6615</v>
      </c>
      <c r="AP148" s="3">
        <v>106</v>
      </c>
      <c r="AQ148" s="3">
        <v>7671</v>
      </c>
      <c r="AR148" s="3">
        <v>9808</v>
      </c>
      <c r="AS148" s="3">
        <v>29</v>
      </c>
      <c r="AT148" s="3">
        <v>0</v>
      </c>
      <c r="AU148" s="3">
        <v>0</v>
      </c>
      <c r="AV148" s="3">
        <v>467</v>
      </c>
      <c r="AW148" s="3">
        <v>607</v>
      </c>
      <c r="AX148" s="3">
        <v>0</v>
      </c>
      <c r="AY148" s="3">
        <v>814</v>
      </c>
      <c r="AZ148" s="3">
        <v>-367</v>
      </c>
      <c r="BA148" s="3">
        <v>8560</v>
      </c>
      <c r="BB148" s="3">
        <v>1899</v>
      </c>
      <c r="BC148" s="3">
        <v>46018</v>
      </c>
      <c r="BD148" s="3">
        <v>1888</v>
      </c>
      <c r="BE148" s="3">
        <v>5912</v>
      </c>
      <c r="BF148" s="3">
        <v>53818</v>
      </c>
      <c r="BG148" s="3">
        <v>-4393</v>
      </c>
    </row>
    <row r="149" spans="1:59" x14ac:dyDescent="0.25">
      <c r="A149" s="3" t="s">
        <v>405</v>
      </c>
      <c r="B149" s="3">
        <v>6013</v>
      </c>
      <c r="C149" s="3">
        <v>4631</v>
      </c>
      <c r="D149" s="3">
        <v>10644</v>
      </c>
      <c r="E149" s="3">
        <v>345</v>
      </c>
      <c r="F149" s="3">
        <v>253</v>
      </c>
      <c r="G149" s="3">
        <v>11242</v>
      </c>
      <c r="H149" s="3">
        <v>-95</v>
      </c>
      <c r="I149" s="3">
        <v>11147</v>
      </c>
      <c r="J149" s="3">
        <v>-1503</v>
      </c>
      <c r="K149" s="3">
        <v>9644</v>
      </c>
      <c r="L149" s="3">
        <v>6167</v>
      </c>
      <c r="M149" s="3">
        <v>566</v>
      </c>
      <c r="N149" s="3">
        <v>588</v>
      </c>
      <c r="O149" s="3">
        <v>2084</v>
      </c>
      <c r="P149" s="3">
        <v>766</v>
      </c>
      <c r="Q149" s="3">
        <v>221</v>
      </c>
      <c r="R149" s="3">
        <v>220</v>
      </c>
      <c r="S149" s="3">
        <v>86</v>
      </c>
      <c r="T149" s="3">
        <v>0</v>
      </c>
      <c r="U149" s="3">
        <v>922</v>
      </c>
      <c r="V149" s="3">
        <v>4937</v>
      </c>
      <c r="W149" s="3">
        <v>2749</v>
      </c>
      <c r="X149" s="3">
        <v>10705</v>
      </c>
      <c r="Y149" s="3">
        <v>-441</v>
      </c>
      <c r="Z149" s="3">
        <v>2787</v>
      </c>
      <c r="AA149" s="3">
        <v>0</v>
      </c>
      <c r="AB149" s="3">
        <v>180</v>
      </c>
      <c r="AC149" s="3">
        <v>75</v>
      </c>
      <c r="AD149" s="3">
        <v>255</v>
      </c>
      <c r="AE149" s="3">
        <v>297</v>
      </c>
      <c r="AF149" s="3">
        <v>0</v>
      </c>
      <c r="AG149" s="3">
        <v>377</v>
      </c>
      <c r="AH149" s="3">
        <v>33541</v>
      </c>
      <c r="AI149" s="3">
        <v>8240</v>
      </c>
      <c r="AJ149" s="3">
        <v>799</v>
      </c>
      <c r="AK149" s="3">
        <v>2042</v>
      </c>
      <c r="AL149" s="3">
        <v>44622</v>
      </c>
      <c r="AM149" s="3">
        <v>2352</v>
      </c>
      <c r="AN149" s="3">
        <v>5609</v>
      </c>
      <c r="AO149" s="3">
        <v>6548</v>
      </c>
      <c r="AP149" s="3">
        <v>416</v>
      </c>
      <c r="AQ149" s="3">
        <v>7671</v>
      </c>
      <c r="AR149" s="3">
        <v>9978</v>
      </c>
      <c r="AS149" s="3">
        <v>-132</v>
      </c>
      <c r="AT149" s="3">
        <v>0</v>
      </c>
      <c r="AU149" s="3">
        <v>0</v>
      </c>
      <c r="AV149" s="3">
        <v>467</v>
      </c>
      <c r="AW149" s="3">
        <v>1228</v>
      </c>
      <c r="AX149" s="3">
        <v>0</v>
      </c>
      <c r="AY149" s="3">
        <v>-244</v>
      </c>
      <c r="AZ149" s="3">
        <v>691</v>
      </c>
      <c r="BA149" s="3">
        <v>7623</v>
      </c>
      <c r="BB149" s="3">
        <v>1953</v>
      </c>
      <c r="BC149" s="3">
        <v>44160</v>
      </c>
      <c r="BD149" s="3">
        <v>1888</v>
      </c>
      <c r="BE149" s="3">
        <v>4587</v>
      </c>
      <c r="BF149" s="3">
        <v>50635</v>
      </c>
      <c r="BG149" s="3">
        <v>4888</v>
      </c>
    </row>
    <row r="150" spans="1:59" x14ac:dyDescent="0.25">
      <c r="A150" s="3" t="s">
        <v>406</v>
      </c>
      <c r="B150" s="3">
        <v>16237</v>
      </c>
      <c r="C150" s="3">
        <v>-2645</v>
      </c>
      <c r="D150" s="3">
        <v>13592</v>
      </c>
      <c r="E150" s="3">
        <v>349</v>
      </c>
      <c r="F150" s="3">
        <v>249</v>
      </c>
      <c r="G150" s="3">
        <v>14190</v>
      </c>
      <c r="H150" s="3">
        <v>-95</v>
      </c>
      <c r="I150" s="3">
        <v>14095</v>
      </c>
      <c r="J150" s="3">
        <v>-1505</v>
      </c>
      <c r="K150" s="3">
        <v>12590</v>
      </c>
      <c r="L150" s="3">
        <v>6710</v>
      </c>
      <c r="M150" s="3">
        <v>743</v>
      </c>
      <c r="N150" s="3">
        <v>682</v>
      </c>
      <c r="O150" s="3">
        <v>1884</v>
      </c>
      <c r="P150" s="3">
        <v>887</v>
      </c>
      <c r="Q150" s="3">
        <v>195</v>
      </c>
      <c r="R150" s="3">
        <v>213</v>
      </c>
      <c r="S150" s="3">
        <v>138</v>
      </c>
      <c r="T150" s="3">
        <v>0</v>
      </c>
      <c r="U150" s="3">
        <v>979</v>
      </c>
      <c r="V150" s="3">
        <v>725</v>
      </c>
      <c r="W150" s="3">
        <v>122</v>
      </c>
      <c r="X150" s="3">
        <v>12078</v>
      </c>
      <c r="Y150" s="3">
        <v>-66</v>
      </c>
      <c r="Z150" s="3">
        <v>2680</v>
      </c>
      <c r="AA150" s="3">
        <v>0</v>
      </c>
      <c r="AB150" s="3">
        <v>62</v>
      </c>
      <c r="AC150" s="3">
        <v>64</v>
      </c>
      <c r="AD150" s="3">
        <v>267</v>
      </c>
      <c r="AE150" s="3">
        <v>475</v>
      </c>
      <c r="AF150" s="3">
        <v>0</v>
      </c>
      <c r="AG150" s="3">
        <v>411</v>
      </c>
      <c r="AH150" s="3">
        <v>29249</v>
      </c>
      <c r="AI150" s="3">
        <v>9173</v>
      </c>
      <c r="AJ150" s="3">
        <v>1293</v>
      </c>
      <c r="AK150" s="3">
        <v>2060</v>
      </c>
      <c r="AL150" s="3">
        <v>41775</v>
      </c>
      <c r="AM150" s="3">
        <v>1476</v>
      </c>
      <c r="AN150" s="3">
        <v>6512</v>
      </c>
      <c r="AO150" s="3">
        <v>6889</v>
      </c>
      <c r="AP150" s="3">
        <v>-91</v>
      </c>
      <c r="AQ150" s="3">
        <v>7669</v>
      </c>
      <c r="AR150" s="3">
        <v>9855</v>
      </c>
      <c r="AS150" s="3">
        <v>-46</v>
      </c>
      <c r="AT150" s="3">
        <v>0</v>
      </c>
      <c r="AU150" s="3">
        <v>0</v>
      </c>
      <c r="AV150" s="3">
        <v>468</v>
      </c>
      <c r="AW150" s="3">
        <v>660</v>
      </c>
      <c r="AX150" s="3">
        <v>0</v>
      </c>
      <c r="AY150" s="3">
        <v>786</v>
      </c>
      <c r="AZ150" s="3">
        <v>-336</v>
      </c>
      <c r="BA150" s="3">
        <v>13139</v>
      </c>
      <c r="BB150" s="3">
        <v>1944</v>
      </c>
      <c r="BC150" s="3">
        <v>48925</v>
      </c>
      <c r="BD150" s="3">
        <v>1889</v>
      </c>
      <c r="BE150" s="3">
        <v>7198</v>
      </c>
      <c r="BF150" s="3">
        <v>58012</v>
      </c>
      <c r="BG150" s="3">
        <v>27602</v>
      </c>
    </row>
    <row r="151" spans="1:59" x14ac:dyDescent="0.25">
      <c r="A151" s="3" t="s">
        <v>407</v>
      </c>
      <c r="B151" s="3">
        <v>12379</v>
      </c>
      <c r="C151" s="3">
        <v>-2236</v>
      </c>
      <c r="D151" s="3">
        <v>10143</v>
      </c>
      <c r="E151" s="3">
        <v>609</v>
      </c>
      <c r="F151" s="3">
        <v>426</v>
      </c>
      <c r="G151" s="3">
        <v>11178</v>
      </c>
      <c r="H151" s="3">
        <v>-181</v>
      </c>
      <c r="I151" s="3">
        <v>10997</v>
      </c>
      <c r="J151" s="3">
        <v>-1882</v>
      </c>
      <c r="K151" s="3">
        <v>9115</v>
      </c>
      <c r="L151" s="3">
        <v>6471</v>
      </c>
      <c r="M151" s="3">
        <v>833</v>
      </c>
      <c r="N151" s="3">
        <v>1427</v>
      </c>
      <c r="O151" s="3">
        <v>2235</v>
      </c>
      <c r="P151" s="3">
        <v>2247</v>
      </c>
      <c r="Q151" s="3">
        <v>231</v>
      </c>
      <c r="R151" s="3">
        <v>253</v>
      </c>
      <c r="S151" s="3">
        <v>123</v>
      </c>
      <c r="T151" s="3">
        <v>0</v>
      </c>
      <c r="U151" s="3">
        <v>1096</v>
      </c>
      <c r="V151" s="3">
        <v>253</v>
      </c>
      <c r="W151" s="3">
        <v>2</v>
      </c>
      <c r="X151" s="3">
        <v>9834</v>
      </c>
      <c r="Y151" s="3">
        <v>497</v>
      </c>
      <c r="Z151" s="3">
        <v>2894</v>
      </c>
      <c r="AA151" s="3">
        <v>0</v>
      </c>
      <c r="AB151" s="3">
        <v>140</v>
      </c>
      <c r="AC151" s="3">
        <v>57</v>
      </c>
      <c r="AD151" s="3">
        <v>227</v>
      </c>
      <c r="AE151" s="3">
        <v>424</v>
      </c>
      <c r="AF151" s="3">
        <v>0</v>
      </c>
      <c r="AG151" s="3">
        <v>452</v>
      </c>
      <c r="AH151" s="3">
        <v>29696</v>
      </c>
      <c r="AI151" s="3">
        <v>7582</v>
      </c>
      <c r="AJ151" s="3">
        <v>983</v>
      </c>
      <c r="AK151" s="3">
        <v>2041</v>
      </c>
      <c r="AL151" s="3">
        <v>40302</v>
      </c>
      <c r="AM151" s="3">
        <v>3011</v>
      </c>
      <c r="AN151" s="3">
        <v>6575</v>
      </c>
      <c r="AO151" s="3">
        <v>6652</v>
      </c>
      <c r="AP151" s="3">
        <v>611</v>
      </c>
      <c r="AQ151" s="3">
        <v>7417</v>
      </c>
      <c r="AR151" s="3">
        <v>9031</v>
      </c>
      <c r="AS151" s="3">
        <v>262</v>
      </c>
      <c r="AT151" s="3">
        <v>0</v>
      </c>
      <c r="AU151" s="3">
        <v>0</v>
      </c>
      <c r="AV151" s="3">
        <v>539</v>
      </c>
      <c r="AW151" s="3">
        <v>660</v>
      </c>
      <c r="AX151" s="3">
        <v>0</v>
      </c>
      <c r="AY151" s="3">
        <v>262</v>
      </c>
      <c r="AZ151" s="3">
        <v>56</v>
      </c>
      <c r="BA151" s="3">
        <v>13280</v>
      </c>
      <c r="BB151" s="3">
        <v>2416</v>
      </c>
      <c r="BC151" s="3">
        <v>50772</v>
      </c>
      <c r="BD151" s="3">
        <v>1882</v>
      </c>
      <c r="BE151" s="3">
        <v>27</v>
      </c>
      <c r="BF151" s="3">
        <v>52681</v>
      </c>
      <c r="BG151" s="3">
        <v>11039</v>
      </c>
    </row>
    <row r="152" spans="1:59" x14ac:dyDescent="0.25">
      <c r="A152" s="3" t="s">
        <v>408</v>
      </c>
      <c r="B152" s="3">
        <v>15240</v>
      </c>
      <c r="C152" s="3">
        <v>-2423</v>
      </c>
      <c r="D152" s="3">
        <v>12817</v>
      </c>
      <c r="E152" s="3">
        <v>609</v>
      </c>
      <c r="F152" s="3">
        <v>426</v>
      </c>
      <c r="G152" s="3">
        <v>13852</v>
      </c>
      <c r="H152" s="3">
        <v>-281</v>
      </c>
      <c r="I152" s="3">
        <v>13571</v>
      </c>
      <c r="J152" s="3">
        <v>-1672</v>
      </c>
      <c r="K152" s="3">
        <v>11899</v>
      </c>
      <c r="L152" s="3">
        <v>6416</v>
      </c>
      <c r="M152" s="3">
        <v>657</v>
      </c>
      <c r="N152" s="3">
        <v>205</v>
      </c>
      <c r="O152" s="3">
        <v>2112</v>
      </c>
      <c r="P152" s="3">
        <v>2298</v>
      </c>
      <c r="Q152" s="3">
        <v>262</v>
      </c>
      <c r="R152" s="3">
        <v>312</v>
      </c>
      <c r="S152" s="3">
        <v>98</v>
      </c>
      <c r="T152" s="3">
        <v>0</v>
      </c>
      <c r="U152" s="3">
        <v>1104</v>
      </c>
      <c r="V152" s="3">
        <v>18</v>
      </c>
      <c r="W152" s="3">
        <v>2</v>
      </c>
      <c r="X152" s="3">
        <v>9800</v>
      </c>
      <c r="Y152" s="3">
        <v>-830</v>
      </c>
      <c r="Z152" s="3">
        <v>3110</v>
      </c>
      <c r="AA152" s="3">
        <v>0</v>
      </c>
      <c r="AB152" s="3">
        <v>119</v>
      </c>
      <c r="AC152" s="3">
        <v>51</v>
      </c>
      <c r="AD152" s="3">
        <v>227</v>
      </c>
      <c r="AE152" s="3">
        <v>339</v>
      </c>
      <c r="AF152" s="3">
        <v>0</v>
      </c>
      <c r="AG152" s="3">
        <v>446</v>
      </c>
      <c r="AH152" s="3">
        <v>26746</v>
      </c>
      <c r="AI152" s="3">
        <v>7546</v>
      </c>
      <c r="AJ152" s="3">
        <v>728</v>
      </c>
      <c r="AK152" s="3">
        <v>2041</v>
      </c>
      <c r="AL152" s="3">
        <v>37061</v>
      </c>
      <c r="AM152" s="3">
        <v>2911</v>
      </c>
      <c r="AN152" s="3">
        <v>6857</v>
      </c>
      <c r="AO152" s="3">
        <v>7105</v>
      </c>
      <c r="AP152" s="3">
        <v>140</v>
      </c>
      <c r="AQ152" s="3">
        <v>7417</v>
      </c>
      <c r="AR152" s="3">
        <v>8262</v>
      </c>
      <c r="AS152" s="3">
        <v>549</v>
      </c>
      <c r="AT152" s="3">
        <v>0</v>
      </c>
      <c r="AU152" s="3">
        <v>0</v>
      </c>
      <c r="AV152" s="3">
        <v>539</v>
      </c>
      <c r="AW152" s="3">
        <v>396</v>
      </c>
      <c r="AX152" s="3">
        <v>0</v>
      </c>
      <c r="AY152" s="3">
        <v>461</v>
      </c>
      <c r="AZ152" s="3">
        <v>-143</v>
      </c>
      <c r="BA152" s="3">
        <v>11554</v>
      </c>
      <c r="BB152" s="3">
        <v>2516</v>
      </c>
      <c r="BC152" s="3">
        <v>48564</v>
      </c>
      <c r="BD152" s="3">
        <v>1882</v>
      </c>
      <c r="BE152" s="3">
        <v>1855</v>
      </c>
      <c r="BF152" s="3">
        <v>52301</v>
      </c>
      <c r="BG152" s="3">
        <v>20256</v>
      </c>
    </row>
    <row r="153" spans="1:59" x14ac:dyDescent="0.25">
      <c r="A153" s="3" t="s">
        <v>409</v>
      </c>
      <c r="B153" s="3">
        <v>15544</v>
      </c>
      <c r="C153" s="3">
        <v>397</v>
      </c>
      <c r="D153" s="3">
        <v>15941</v>
      </c>
      <c r="E153" s="3">
        <v>609</v>
      </c>
      <c r="F153" s="3">
        <v>425</v>
      </c>
      <c r="G153" s="3">
        <v>16975</v>
      </c>
      <c r="H153" s="3">
        <v>-373</v>
      </c>
      <c r="I153" s="3">
        <v>16602</v>
      </c>
      <c r="J153" s="3">
        <v>-1634</v>
      </c>
      <c r="K153" s="3">
        <v>14968</v>
      </c>
      <c r="L153" s="3">
        <v>6563</v>
      </c>
      <c r="M153" s="3">
        <v>742</v>
      </c>
      <c r="N153" s="3">
        <v>574</v>
      </c>
      <c r="O153" s="3">
        <v>2195</v>
      </c>
      <c r="P153" s="3">
        <v>2282</v>
      </c>
      <c r="Q153" s="3">
        <v>230</v>
      </c>
      <c r="R153" s="3">
        <v>333</v>
      </c>
      <c r="S153" s="3">
        <v>107</v>
      </c>
      <c r="T153" s="3">
        <v>0</v>
      </c>
      <c r="U153" s="3">
        <v>1161</v>
      </c>
      <c r="V153" s="3">
        <v>255</v>
      </c>
      <c r="W153" s="3">
        <v>2</v>
      </c>
      <c r="X153" s="3">
        <v>10160</v>
      </c>
      <c r="Y153" s="3">
        <v>167</v>
      </c>
      <c r="Z153" s="3">
        <v>3339</v>
      </c>
      <c r="AA153" s="3">
        <v>0</v>
      </c>
      <c r="AB153" s="3">
        <v>108</v>
      </c>
      <c r="AC153" s="3">
        <v>50</v>
      </c>
      <c r="AD153" s="3">
        <v>233</v>
      </c>
      <c r="AE153" s="3">
        <v>366</v>
      </c>
      <c r="AF153" s="3">
        <v>0</v>
      </c>
      <c r="AG153" s="3">
        <v>472</v>
      </c>
      <c r="AH153" s="3">
        <v>29339</v>
      </c>
      <c r="AI153" s="3">
        <v>7862</v>
      </c>
      <c r="AJ153" s="3">
        <v>693</v>
      </c>
      <c r="AK153" s="3">
        <v>2042</v>
      </c>
      <c r="AL153" s="3">
        <v>39936</v>
      </c>
      <c r="AM153" s="3">
        <v>2461</v>
      </c>
      <c r="AN153" s="3">
        <v>6606</v>
      </c>
      <c r="AO153" s="3">
        <v>7236</v>
      </c>
      <c r="AP153" s="3">
        <v>295</v>
      </c>
      <c r="AQ153" s="3">
        <v>7413</v>
      </c>
      <c r="AR153" s="3">
        <v>9148</v>
      </c>
      <c r="AS153" s="3">
        <v>666</v>
      </c>
      <c r="AT153" s="3">
        <v>0</v>
      </c>
      <c r="AU153" s="3">
        <v>0</v>
      </c>
      <c r="AV153" s="3">
        <v>540</v>
      </c>
      <c r="AW153" s="3">
        <v>817</v>
      </c>
      <c r="AX153" s="3">
        <v>0</v>
      </c>
      <c r="AY153" s="3">
        <v>238</v>
      </c>
      <c r="AZ153" s="3">
        <v>81</v>
      </c>
      <c r="BA153" s="3">
        <v>10528</v>
      </c>
      <c r="BB153" s="3">
        <v>2509</v>
      </c>
      <c r="BC153" s="3">
        <v>48538</v>
      </c>
      <c r="BD153" s="3">
        <v>1885</v>
      </c>
      <c r="BE153" s="3">
        <v>5057</v>
      </c>
      <c r="BF153" s="3">
        <v>55480</v>
      </c>
      <c r="BG153" s="3">
        <v>22374</v>
      </c>
    </row>
    <row r="154" spans="1:59" x14ac:dyDescent="0.25">
      <c r="A154" s="3" t="s">
        <v>410</v>
      </c>
      <c r="B154" s="3">
        <v>7147</v>
      </c>
      <c r="C154" s="3">
        <v>1697</v>
      </c>
      <c r="D154" s="3">
        <v>8844</v>
      </c>
      <c r="E154" s="3">
        <v>586</v>
      </c>
      <c r="F154" s="3">
        <v>426</v>
      </c>
      <c r="G154" s="3">
        <v>9856</v>
      </c>
      <c r="H154" s="3">
        <v>-472</v>
      </c>
      <c r="I154" s="3">
        <v>9384</v>
      </c>
      <c r="J154" s="3">
        <v>-1662</v>
      </c>
      <c r="K154" s="3">
        <v>7722</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2057</v>
      </c>
      <c r="AL154" s="3">
        <v>44754</v>
      </c>
      <c r="AM154" s="3">
        <v>2250</v>
      </c>
      <c r="AN154" s="3">
        <v>6761</v>
      </c>
      <c r="AO154" s="3">
        <v>7617</v>
      </c>
      <c r="AP154" s="3">
        <v>560</v>
      </c>
      <c r="AQ154" s="3">
        <v>7583</v>
      </c>
      <c r="AR154" s="3">
        <v>9536</v>
      </c>
      <c r="AS154" s="3">
        <v>576</v>
      </c>
      <c r="AT154" s="3">
        <v>0</v>
      </c>
      <c r="AU154" s="3">
        <v>0</v>
      </c>
      <c r="AV154" s="3">
        <v>575</v>
      </c>
      <c r="AW154" s="3">
        <v>270</v>
      </c>
      <c r="AX154" s="3">
        <v>0</v>
      </c>
      <c r="AY154" s="3">
        <v>531</v>
      </c>
      <c r="AZ154" s="3">
        <v>-138</v>
      </c>
      <c r="BA154" s="3">
        <v>9129</v>
      </c>
      <c r="BB154" s="3">
        <v>2368</v>
      </c>
      <c r="BC154" s="3">
        <v>47618</v>
      </c>
      <c r="BD154" s="3">
        <v>1894</v>
      </c>
      <c r="BE154" s="3">
        <v>2389</v>
      </c>
      <c r="BF154" s="3">
        <v>51901</v>
      </c>
      <c r="BG154" s="3">
        <v>2294</v>
      </c>
    </row>
    <row r="155" spans="1:59" x14ac:dyDescent="0.25">
      <c r="A155" s="3" t="s">
        <v>411</v>
      </c>
      <c r="B155" s="3">
        <v>10012</v>
      </c>
      <c r="C155" s="3">
        <v>1538</v>
      </c>
      <c r="D155" s="3">
        <v>11550</v>
      </c>
      <c r="E155" s="3">
        <v>586</v>
      </c>
      <c r="F155" s="3">
        <v>426</v>
      </c>
      <c r="G155" s="3">
        <v>12562</v>
      </c>
      <c r="H155" s="3">
        <v>-521</v>
      </c>
      <c r="I155" s="3">
        <v>12041</v>
      </c>
      <c r="J155" s="3">
        <v>-1662</v>
      </c>
      <c r="K155" s="3">
        <v>10379</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2059</v>
      </c>
      <c r="AL155" s="3">
        <v>40473</v>
      </c>
      <c r="AM155" s="3">
        <v>1381</v>
      </c>
      <c r="AN155" s="3">
        <v>6780</v>
      </c>
      <c r="AO155" s="3">
        <v>7249</v>
      </c>
      <c r="AP155" s="3">
        <v>-28</v>
      </c>
      <c r="AQ155" s="3">
        <v>7583</v>
      </c>
      <c r="AR155" s="3">
        <v>9124</v>
      </c>
      <c r="AS155" s="3">
        <v>439</v>
      </c>
      <c r="AT155" s="3">
        <v>0</v>
      </c>
      <c r="AU155" s="3">
        <v>0</v>
      </c>
      <c r="AV155" s="3">
        <v>575</v>
      </c>
      <c r="AW155" s="3">
        <v>606</v>
      </c>
      <c r="AX155" s="3">
        <v>0</v>
      </c>
      <c r="AY155" s="3">
        <v>280</v>
      </c>
      <c r="AZ155" s="3">
        <v>114</v>
      </c>
      <c r="BA155" s="3">
        <v>9900</v>
      </c>
      <c r="BB155" s="3">
        <v>2324</v>
      </c>
      <c r="BC155" s="3">
        <v>46327</v>
      </c>
      <c r="BD155" s="3">
        <v>1894</v>
      </c>
      <c r="BE155" s="3">
        <v>2264</v>
      </c>
      <c r="BF155" s="3">
        <v>50485</v>
      </c>
      <c r="BG155" s="3">
        <v>11516</v>
      </c>
    </row>
    <row r="156" spans="1:59" x14ac:dyDescent="0.25">
      <c r="A156" s="3" t="s">
        <v>412</v>
      </c>
      <c r="B156" s="3">
        <v>16266</v>
      </c>
      <c r="C156" s="3">
        <v>-276</v>
      </c>
      <c r="D156" s="3">
        <v>15990</v>
      </c>
      <c r="E156" s="3">
        <v>585</v>
      </c>
      <c r="F156" s="3">
        <v>425</v>
      </c>
      <c r="G156" s="3">
        <v>17000</v>
      </c>
      <c r="H156" s="3">
        <v>-580</v>
      </c>
      <c r="I156" s="3">
        <v>16420</v>
      </c>
      <c r="J156" s="3">
        <v>-1663</v>
      </c>
      <c r="K156" s="3">
        <v>14757</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2051</v>
      </c>
      <c r="AL156" s="3">
        <v>39855</v>
      </c>
      <c r="AM156" s="3">
        <v>1265</v>
      </c>
      <c r="AN156" s="3">
        <v>9371</v>
      </c>
      <c r="AO156" s="3">
        <v>6778</v>
      </c>
      <c r="AP156" s="3">
        <v>782</v>
      </c>
      <c r="AQ156" s="3">
        <v>7579</v>
      </c>
      <c r="AR156" s="3">
        <v>9408</v>
      </c>
      <c r="AS156" s="3">
        <v>381</v>
      </c>
      <c r="AT156" s="3">
        <v>0</v>
      </c>
      <c r="AU156" s="3">
        <v>0</v>
      </c>
      <c r="AV156" s="3">
        <v>574</v>
      </c>
      <c r="AW156" s="3">
        <v>471</v>
      </c>
      <c r="AX156" s="3">
        <v>0</v>
      </c>
      <c r="AY156" s="3">
        <v>383</v>
      </c>
      <c r="AZ156" s="3">
        <v>14</v>
      </c>
      <c r="BA156" s="3">
        <v>10964</v>
      </c>
      <c r="BB156" s="3">
        <v>2355</v>
      </c>
      <c r="BC156" s="3">
        <v>50325</v>
      </c>
      <c r="BD156" s="3">
        <v>1893</v>
      </c>
      <c r="BE156" s="3">
        <v>3903</v>
      </c>
      <c r="BF156" s="3">
        <v>56121</v>
      </c>
      <c r="BG156" s="3">
        <v>23083</v>
      </c>
    </row>
    <row r="157" spans="1:59" x14ac:dyDescent="0.25">
      <c r="A157" s="3" t="s">
        <v>413</v>
      </c>
      <c r="B157" s="3">
        <v>13096</v>
      </c>
      <c r="C157" s="3">
        <v>1488</v>
      </c>
      <c r="D157" s="3">
        <v>14584</v>
      </c>
      <c r="E157" s="3">
        <v>495</v>
      </c>
      <c r="F157" s="3">
        <v>426</v>
      </c>
      <c r="G157" s="3">
        <v>15505</v>
      </c>
      <c r="H157" s="3">
        <v>-637</v>
      </c>
      <c r="I157" s="3">
        <v>14868</v>
      </c>
      <c r="J157" s="3">
        <v>-1590</v>
      </c>
      <c r="K157" s="3">
        <v>13278</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2065</v>
      </c>
      <c r="AL157" s="3">
        <v>39767</v>
      </c>
      <c r="AM157" s="3">
        <v>3677</v>
      </c>
      <c r="AN157" s="3">
        <v>6834</v>
      </c>
      <c r="AO157" s="3">
        <v>7054</v>
      </c>
      <c r="AP157" s="3">
        <v>487</v>
      </c>
      <c r="AQ157" s="3">
        <v>7366</v>
      </c>
      <c r="AR157" s="3">
        <v>8969</v>
      </c>
      <c r="AS157" s="3">
        <v>447</v>
      </c>
      <c r="AT157" s="3">
        <v>0</v>
      </c>
      <c r="AU157" s="3">
        <v>0</v>
      </c>
      <c r="AV157" s="3">
        <v>590</v>
      </c>
      <c r="AW157" s="3">
        <v>88</v>
      </c>
      <c r="AX157" s="3">
        <v>0</v>
      </c>
      <c r="AY157" s="3">
        <v>982</v>
      </c>
      <c r="AZ157" s="3">
        <v>-475</v>
      </c>
      <c r="BA157" s="3">
        <v>10038</v>
      </c>
      <c r="BB157" s="3">
        <v>2596</v>
      </c>
      <c r="BC157" s="3">
        <v>48653</v>
      </c>
      <c r="BD157" s="3">
        <v>1902</v>
      </c>
      <c r="BE157" s="3">
        <v>2308</v>
      </c>
      <c r="BF157" s="3">
        <v>52863</v>
      </c>
      <c r="BG157" s="3">
        <v>5341</v>
      </c>
    </row>
    <row r="158" spans="1:59" x14ac:dyDescent="0.25">
      <c r="A158" s="3" t="s">
        <v>414</v>
      </c>
      <c r="B158" s="3">
        <v>12306</v>
      </c>
      <c r="C158" s="3">
        <v>1669</v>
      </c>
      <c r="D158" s="3">
        <v>13975</v>
      </c>
      <c r="E158" s="3">
        <v>495</v>
      </c>
      <c r="F158" s="3">
        <v>426</v>
      </c>
      <c r="G158" s="3">
        <v>14896</v>
      </c>
      <c r="H158" s="3">
        <v>-657</v>
      </c>
      <c r="I158" s="3">
        <v>14239</v>
      </c>
      <c r="J158" s="3">
        <v>-1590</v>
      </c>
      <c r="K158" s="3">
        <v>12649</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2080</v>
      </c>
      <c r="AL158" s="3">
        <v>39441</v>
      </c>
      <c r="AM158" s="3">
        <v>3094</v>
      </c>
      <c r="AN158" s="3">
        <v>6638</v>
      </c>
      <c r="AO158" s="3">
        <v>7060</v>
      </c>
      <c r="AP158" s="3">
        <v>140</v>
      </c>
      <c r="AQ158" s="3">
        <v>7366</v>
      </c>
      <c r="AR158" s="3">
        <v>8375</v>
      </c>
      <c r="AS158" s="3">
        <v>480</v>
      </c>
      <c r="AT158" s="3">
        <v>0</v>
      </c>
      <c r="AU158" s="3">
        <v>0</v>
      </c>
      <c r="AV158" s="3">
        <v>590</v>
      </c>
      <c r="AW158" s="3">
        <v>615</v>
      </c>
      <c r="AX158" s="3">
        <v>0</v>
      </c>
      <c r="AY158" s="3">
        <v>274</v>
      </c>
      <c r="AZ158" s="3">
        <v>233</v>
      </c>
      <c r="BA158" s="3">
        <v>9710</v>
      </c>
      <c r="BB158" s="3">
        <v>2601</v>
      </c>
      <c r="BC158" s="3">
        <v>47176</v>
      </c>
      <c r="BD158" s="3">
        <v>1902</v>
      </c>
      <c r="BE158" s="3">
        <v>2669</v>
      </c>
      <c r="BF158" s="3">
        <v>51747</v>
      </c>
      <c r="BG158" s="3">
        <v>13855</v>
      </c>
    </row>
    <row r="159" spans="1:59" x14ac:dyDescent="0.25">
      <c r="A159" s="3" t="s">
        <v>415</v>
      </c>
      <c r="B159" s="3">
        <v>20947</v>
      </c>
      <c r="C159" s="3">
        <v>236</v>
      </c>
      <c r="D159" s="3">
        <v>21183</v>
      </c>
      <c r="E159" s="3">
        <v>494</v>
      </c>
      <c r="F159" s="3">
        <v>425</v>
      </c>
      <c r="G159" s="3">
        <v>22102</v>
      </c>
      <c r="H159" s="3">
        <v>-701</v>
      </c>
      <c r="I159" s="3">
        <v>21401</v>
      </c>
      <c r="J159" s="3">
        <v>-5943</v>
      </c>
      <c r="K159" s="3">
        <v>15458</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2054</v>
      </c>
      <c r="AL159" s="3">
        <v>40568</v>
      </c>
      <c r="AM159" s="3">
        <v>3450</v>
      </c>
      <c r="AN159" s="3">
        <v>6987</v>
      </c>
      <c r="AO159" s="3">
        <v>7583</v>
      </c>
      <c r="AP159" s="3">
        <v>196</v>
      </c>
      <c r="AQ159" s="3">
        <v>7361</v>
      </c>
      <c r="AR159" s="3">
        <v>11213</v>
      </c>
      <c r="AS159" s="3">
        <v>410</v>
      </c>
      <c r="AT159" s="3">
        <v>0</v>
      </c>
      <c r="AU159" s="3">
        <v>0</v>
      </c>
      <c r="AV159" s="3">
        <v>586</v>
      </c>
      <c r="AW159" s="3">
        <v>338</v>
      </c>
      <c r="AX159" s="3">
        <v>0</v>
      </c>
      <c r="AY159" s="3">
        <v>254</v>
      </c>
      <c r="AZ159" s="3">
        <v>232</v>
      </c>
      <c r="BA159" s="3">
        <v>10305</v>
      </c>
      <c r="BB159" s="3">
        <v>2205</v>
      </c>
      <c r="BC159" s="3">
        <v>51120</v>
      </c>
      <c r="BD159" s="3">
        <v>1900</v>
      </c>
      <c r="BE159" s="3">
        <v>8495</v>
      </c>
      <c r="BF159" s="3">
        <v>61515</v>
      </c>
      <c r="BG159" s="3">
        <v>57648</v>
      </c>
    </row>
    <row r="160" spans="1:59" x14ac:dyDescent="0.25">
      <c r="A160" s="3" t="s">
        <v>416</v>
      </c>
      <c r="B160" s="3">
        <v>4744</v>
      </c>
      <c r="C160" s="3">
        <v>3211</v>
      </c>
      <c r="D160" s="3">
        <v>7955</v>
      </c>
      <c r="E160" s="3">
        <v>89</v>
      </c>
      <c r="F160" s="3">
        <v>424</v>
      </c>
      <c r="G160" s="3">
        <v>8468</v>
      </c>
      <c r="H160" s="3">
        <v>-725</v>
      </c>
      <c r="I160" s="3">
        <v>7743</v>
      </c>
      <c r="J160" s="3">
        <v>-932</v>
      </c>
      <c r="K160" s="3">
        <v>6811</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2086</v>
      </c>
      <c r="AL160" s="3">
        <v>49676</v>
      </c>
      <c r="AM160" s="3">
        <v>3651</v>
      </c>
      <c r="AN160" s="3">
        <v>6970</v>
      </c>
      <c r="AO160" s="3">
        <v>6862</v>
      </c>
      <c r="AP160" s="3">
        <v>520</v>
      </c>
      <c r="AQ160" s="3">
        <v>7921</v>
      </c>
      <c r="AR160" s="3">
        <v>9256</v>
      </c>
      <c r="AS160" s="3">
        <v>287</v>
      </c>
      <c r="AT160" s="3">
        <v>0</v>
      </c>
      <c r="AU160" s="3">
        <v>0</v>
      </c>
      <c r="AV160" s="3">
        <v>651</v>
      </c>
      <c r="AW160" s="3">
        <v>1045</v>
      </c>
      <c r="AX160" s="3">
        <v>0</v>
      </c>
      <c r="AY160" s="3">
        <v>586</v>
      </c>
      <c r="AZ160" s="3">
        <v>-61</v>
      </c>
      <c r="BA160" s="3">
        <v>9430</v>
      </c>
      <c r="BB160" s="3">
        <v>2291</v>
      </c>
      <c r="BC160" s="3">
        <v>49409</v>
      </c>
      <c r="BD160" s="3">
        <v>1943</v>
      </c>
      <c r="BE160" s="3">
        <v>3068</v>
      </c>
      <c r="BF160" s="3">
        <v>54420</v>
      </c>
      <c r="BG160" s="3">
        <v>-2087</v>
      </c>
    </row>
    <row r="161" spans="1:59" x14ac:dyDescent="0.25">
      <c r="A161" s="3" t="s">
        <v>417</v>
      </c>
      <c r="B161" s="3">
        <v>7781</v>
      </c>
      <c r="C161" s="3">
        <v>2291</v>
      </c>
      <c r="D161" s="3">
        <v>10072</v>
      </c>
      <c r="E161" s="3">
        <v>89</v>
      </c>
      <c r="F161" s="3">
        <v>424</v>
      </c>
      <c r="G161" s="3">
        <v>10585</v>
      </c>
      <c r="H161" s="3">
        <v>-676</v>
      </c>
      <c r="I161" s="3">
        <v>9909</v>
      </c>
      <c r="J161" s="3">
        <v>-932</v>
      </c>
      <c r="K161" s="3">
        <v>8977</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2105</v>
      </c>
      <c r="AL161" s="3">
        <v>47121</v>
      </c>
      <c r="AM161" s="3">
        <v>3697</v>
      </c>
      <c r="AN161" s="3">
        <v>6306</v>
      </c>
      <c r="AO161" s="3">
        <v>6971</v>
      </c>
      <c r="AP161" s="3">
        <v>-273</v>
      </c>
      <c r="AQ161" s="3">
        <v>7921</v>
      </c>
      <c r="AR161" s="3">
        <v>8457</v>
      </c>
      <c r="AS161" s="3">
        <v>187</v>
      </c>
      <c r="AT161" s="3">
        <v>0</v>
      </c>
      <c r="AU161" s="3">
        <v>0</v>
      </c>
      <c r="AV161" s="3">
        <v>651</v>
      </c>
      <c r="AW161" s="3">
        <v>1842</v>
      </c>
      <c r="AX161" s="3">
        <v>0</v>
      </c>
      <c r="AY161" s="3">
        <v>177</v>
      </c>
      <c r="AZ161" s="3">
        <v>348</v>
      </c>
      <c r="BA161" s="3">
        <v>10144</v>
      </c>
      <c r="BB161" s="3">
        <v>2276</v>
      </c>
      <c r="BC161" s="3">
        <v>48704</v>
      </c>
      <c r="BD161" s="3">
        <v>1943</v>
      </c>
      <c r="BE161" s="3">
        <v>4255</v>
      </c>
      <c r="BF161" s="3">
        <v>54902</v>
      </c>
      <c r="BG161" s="3">
        <v>6168</v>
      </c>
    </row>
    <row r="162" spans="1:59" x14ac:dyDescent="0.25">
      <c r="A162" s="3" t="s">
        <v>418</v>
      </c>
      <c r="B162" s="3">
        <v>14834</v>
      </c>
      <c r="C162" s="3">
        <v>-1422</v>
      </c>
      <c r="D162" s="3">
        <v>13412</v>
      </c>
      <c r="E162" s="3">
        <v>86</v>
      </c>
      <c r="F162" s="3">
        <v>427</v>
      </c>
      <c r="G162" s="3">
        <v>13925</v>
      </c>
      <c r="H162" s="3">
        <v>-684</v>
      </c>
      <c r="I162" s="3">
        <v>13241</v>
      </c>
      <c r="J162" s="3">
        <v>-936</v>
      </c>
      <c r="K162" s="3">
        <v>12305</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2159</v>
      </c>
      <c r="AL162" s="3">
        <v>49569</v>
      </c>
      <c r="AM162" s="3">
        <v>2827</v>
      </c>
      <c r="AN162" s="3">
        <v>6948</v>
      </c>
      <c r="AO162" s="3">
        <v>7405</v>
      </c>
      <c r="AP162" s="3">
        <v>156</v>
      </c>
      <c r="AQ162" s="3">
        <v>7919</v>
      </c>
      <c r="AR162" s="3">
        <v>12490</v>
      </c>
      <c r="AS162" s="3">
        <v>228</v>
      </c>
      <c r="AT162" s="3">
        <v>0</v>
      </c>
      <c r="AU162" s="3">
        <v>0</v>
      </c>
      <c r="AV162" s="3">
        <v>650</v>
      </c>
      <c r="AW162" s="3">
        <v>413</v>
      </c>
      <c r="AX162" s="3">
        <v>0</v>
      </c>
      <c r="AY162" s="3">
        <v>823</v>
      </c>
      <c r="AZ162" s="3">
        <v>-295</v>
      </c>
      <c r="BA162" s="3">
        <v>12126</v>
      </c>
      <c r="BB162" s="3">
        <v>2286</v>
      </c>
      <c r="BC162" s="3">
        <v>53976</v>
      </c>
      <c r="BD162" s="3">
        <v>1940</v>
      </c>
      <c r="BE162" s="3">
        <v>8487</v>
      </c>
      <c r="BF162" s="3">
        <v>64403</v>
      </c>
      <c r="BG162" s="3">
        <v>27334</v>
      </c>
    </row>
    <row r="163" spans="1:59" x14ac:dyDescent="0.25">
      <c r="A163" s="3" t="s">
        <v>419</v>
      </c>
      <c r="B163" s="3">
        <v>12074</v>
      </c>
      <c r="C163" s="3">
        <v>-2983</v>
      </c>
      <c r="D163" s="3">
        <v>9091</v>
      </c>
      <c r="E163" s="3">
        <v>500</v>
      </c>
      <c r="F163" s="3">
        <v>275</v>
      </c>
      <c r="G163" s="3">
        <v>9866</v>
      </c>
      <c r="H163" s="3">
        <v>-657</v>
      </c>
      <c r="I163" s="3">
        <v>9209</v>
      </c>
      <c r="J163" s="3">
        <v>-1246</v>
      </c>
      <c r="K163" s="3">
        <v>7963</v>
      </c>
      <c r="L163" s="3">
        <v>8132</v>
      </c>
      <c r="M163" s="3">
        <v>634</v>
      </c>
      <c r="N163" s="3">
        <v>234</v>
      </c>
      <c r="O163" s="3">
        <v>2378</v>
      </c>
      <c r="P163" s="3">
        <v>2265</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536</v>
      </c>
      <c r="AH163" s="3">
        <v>34289</v>
      </c>
      <c r="AI163" s="3">
        <v>7529</v>
      </c>
      <c r="AJ163" s="3">
        <v>545</v>
      </c>
      <c r="AK163" s="3">
        <v>2128</v>
      </c>
      <c r="AL163" s="3">
        <v>44491</v>
      </c>
      <c r="AM163" s="3">
        <v>4033</v>
      </c>
      <c r="AN163" s="3">
        <v>6579</v>
      </c>
      <c r="AO163" s="3">
        <v>7112</v>
      </c>
      <c r="AP163" s="3">
        <v>685</v>
      </c>
      <c r="AQ163" s="3">
        <v>7658</v>
      </c>
      <c r="AR163" s="3">
        <v>8734</v>
      </c>
      <c r="AS163" s="3">
        <v>411</v>
      </c>
      <c r="AT163" s="3">
        <v>0</v>
      </c>
      <c r="AU163" s="3">
        <v>0</v>
      </c>
      <c r="AV163" s="3">
        <v>521</v>
      </c>
      <c r="AW163" s="3">
        <v>413</v>
      </c>
      <c r="AX163" s="3">
        <v>0</v>
      </c>
      <c r="AY163" s="3">
        <v>396</v>
      </c>
      <c r="AZ163" s="3">
        <v>-22</v>
      </c>
      <c r="BA163" s="3">
        <v>14142</v>
      </c>
      <c r="BB163" s="3">
        <v>2461</v>
      </c>
      <c r="BC163" s="3">
        <v>53123</v>
      </c>
      <c r="BD163" s="3">
        <v>1941</v>
      </c>
      <c r="BE163" s="3">
        <v>1501</v>
      </c>
      <c r="BF163" s="3">
        <v>56565</v>
      </c>
      <c r="BG163" s="3">
        <v>9567</v>
      </c>
    </row>
    <row r="164" spans="1:59" x14ac:dyDescent="0.25">
      <c r="A164" s="3" t="s">
        <v>420</v>
      </c>
      <c r="B164" s="3">
        <v>15067</v>
      </c>
      <c r="C164" s="3">
        <v>-1931</v>
      </c>
      <c r="D164" s="3">
        <v>13136</v>
      </c>
      <c r="E164" s="3">
        <v>500</v>
      </c>
      <c r="F164" s="3">
        <v>275</v>
      </c>
      <c r="G164" s="3">
        <v>13911</v>
      </c>
      <c r="H164" s="3">
        <v>-676</v>
      </c>
      <c r="I164" s="3">
        <v>13235</v>
      </c>
      <c r="J164" s="3">
        <v>-1246</v>
      </c>
      <c r="K164" s="3">
        <v>11989</v>
      </c>
      <c r="L164" s="3">
        <v>7832</v>
      </c>
      <c r="M164" s="3">
        <v>847</v>
      </c>
      <c r="N164" s="3">
        <v>645</v>
      </c>
      <c r="O164" s="3">
        <v>2233</v>
      </c>
      <c r="P164" s="3">
        <v>2324</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527</v>
      </c>
      <c r="AH164" s="3">
        <v>31270</v>
      </c>
      <c r="AI164" s="3">
        <v>7542</v>
      </c>
      <c r="AJ164" s="3">
        <v>544</v>
      </c>
      <c r="AK164" s="3">
        <v>2128</v>
      </c>
      <c r="AL164" s="3">
        <v>41484</v>
      </c>
      <c r="AM164" s="3">
        <v>4119</v>
      </c>
      <c r="AN164" s="3">
        <v>6862</v>
      </c>
      <c r="AO164" s="3">
        <v>7478</v>
      </c>
      <c r="AP164" s="3">
        <v>181</v>
      </c>
      <c r="AQ164" s="3">
        <v>7658</v>
      </c>
      <c r="AR164" s="3">
        <v>9066</v>
      </c>
      <c r="AS164" s="3">
        <v>565</v>
      </c>
      <c r="AT164" s="3">
        <v>0</v>
      </c>
      <c r="AU164" s="3">
        <v>0</v>
      </c>
      <c r="AV164" s="3">
        <v>521</v>
      </c>
      <c r="AW164" s="3">
        <v>662</v>
      </c>
      <c r="AX164" s="3">
        <v>0</v>
      </c>
      <c r="AY164" s="3">
        <v>308</v>
      </c>
      <c r="AZ164" s="3">
        <v>66</v>
      </c>
      <c r="BA164" s="3">
        <v>11959</v>
      </c>
      <c r="BB164" s="3">
        <v>2570</v>
      </c>
      <c r="BC164" s="3">
        <v>52015</v>
      </c>
      <c r="BD164" s="3">
        <v>1941</v>
      </c>
      <c r="BE164" s="3">
        <v>2595</v>
      </c>
      <c r="BF164" s="3">
        <v>56551</v>
      </c>
      <c r="BG164" s="3">
        <v>18015</v>
      </c>
    </row>
    <row r="165" spans="1:59" x14ac:dyDescent="0.25">
      <c r="A165" s="3" t="s">
        <v>421</v>
      </c>
      <c r="B165" s="3">
        <v>11571</v>
      </c>
      <c r="C165" s="3">
        <v>369</v>
      </c>
      <c r="D165" s="3">
        <v>11940</v>
      </c>
      <c r="E165" s="3">
        <v>502</v>
      </c>
      <c r="F165" s="3">
        <v>280</v>
      </c>
      <c r="G165" s="3">
        <v>12722</v>
      </c>
      <c r="H165" s="3">
        <v>-656</v>
      </c>
      <c r="I165" s="3">
        <v>12066</v>
      </c>
      <c r="J165" s="3">
        <v>-1246</v>
      </c>
      <c r="K165" s="3">
        <v>10820</v>
      </c>
      <c r="L165" s="3">
        <v>8335</v>
      </c>
      <c r="M165" s="3">
        <v>802</v>
      </c>
      <c r="N165" s="3">
        <v>1275</v>
      </c>
      <c r="O165" s="3">
        <v>2245</v>
      </c>
      <c r="P165" s="3">
        <v>2296</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567</v>
      </c>
      <c r="AH165" s="3">
        <v>33261</v>
      </c>
      <c r="AI165" s="3">
        <v>8044</v>
      </c>
      <c r="AJ165" s="3">
        <v>553</v>
      </c>
      <c r="AK165" s="3">
        <v>2131</v>
      </c>
      <c r="AL165" s="3">
        <v>43989</v>
      </c>
      <c r="AM165" s="3">
        <v>4650</v>
      </c>
      <c r="AN165" s="3">
        <v>6624</v>
      </c>
      <c r="AO165" s="3">
        <v>7716</v>
      </c>
      <c r="AP165" s="3">
        <v>393</v>
      </c>
      <c r="AQ165" s="3">
        <v>7659</v>
      </c>
      <c r="AR165" s="3">
        <v>9694</v>
      </c>
      <c r="AS165" s="3">
        <v>600</v>
      </c>
      <c r="AT165" s="3">
        <v>0</v>
      </c>
      <c r="AU165" s="3">
        <v>0</v>
      </c>
      <c r="AV165" s="3">
        <v>522</v>
      </c>
      <c r="AW165" s="3">
        <v>331</v>
      </c>
      <c r="AX165" s="3">
        <v>0</v>
      </c>
      <c r="AY165" s="3">
        <v>429</v>
      </c>
      <c r="AZ165" s="3">
        <v>-50</v>
      </c>
      <c r="BA165" s="3">
        <v>10573</v>
      </c>
      <c r="BB165" s="3">
        <v>2566</v>
      </c>
      <c r="BC165" s="3">
        <v>51707</v>
      </c>
      <c r="BD165" s="3">
        <v>1941</v>
      </c>
      <c r="BE165" s="3">
        <v>1912</v>
      </c>
      <c r="BF165" s="3">
        <v>55560</v>
      </c>
      <c r="BG165" s="3">
        <v>24048</v>
      </c>
    </row>
    <row r="166" spans="1:59" x14ac:dyDescent="0.25">
      <c r="A166" s="3" t="s">
        <v>422</v>
      </c>
      <c r="B166" s="3">
        <v>7584</v>
      </c>
      <c r="C166" s="3">
        <v>1599</v>
      </c>
      <c r="D166" s="3">
        <v>9183</v>
      </c>
      <c r="E166" s="3">
        <v>371</v>
      </c>
      <c r="F166" s="3">
        <v>275</v>
      </c>
      <c r="G166" s="3">
        <v>9829</v>
      </c>
      <c r="H166" s="3">
        <v>-676</v>
      </c>
      <c r="I166" s="3">
        <v>9153</v>
      </c>
      <c r="J166" s="3">
        <v>-1478</v>
      </c>
      <c r="K166" s="3">
        <v>7675</v>
      </c>
      <c r="L166" s="3">
        <v>8025</v>
      </c>
      <c r="M166" s="3">
        <v>708</v>
      </c>
      <c r="N166" s="3">
        <v>386</v>
      </c>
      <c r="O166" s="3">
        <v>2304</v>
      </c>
      <c r="P166" s="3">
        <v>2058</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598</v>
      </c>
      <c r="AH166" s="3">
        <v>36707</v>
      </c>
      <c r="AI166" s="3">
        <v>7642</v>
      </c>
      <c r="AJ166" s="3">
        <v>661</v>
      </c>
      <c r="AK166" s="3">
        <v>2138</v>
      </c>
      <c r="AL166" s="3">
        <v>47148</v>
      </c>
      <c r="AM166" s="3">
        <v>3887</v>
      </c>
      <c r="AN166" s="3">
        <v>6829</v>
      </c>
      <c r="AO166" s="3">
        <v>7967</v>
      </c>
      <c r="AP166" s="3">
        <v>437</v>
      </c>
      <c r="AQ166" s="3">
        <v>7767</v>
      </c>
      <c r="AR166" s="3">
        <v>8634</v>
      </c>
      <c r="AS166" s="3">
        <v>498</v>
      </c>
      <c r="AT166" s="3">
        <v>0</v>
      </c>
      <c r="AU166" s="3">
        <v>0</v>
      </c>
      <c r="AV166" s="3">
        <v>554</v>
      </c>
      <c r="AW166" s="3">
        <v>662</v>
      </c>
      <c r="AX166" s="3">
        <v>0</v>
      </c>
      <c r="AY166" s="3">
        <v>413</v>
      </c>
      <c r="AZ166" s="3">
        <v>-41</v>
      </c>
      <c r="BA166" s="3">
        <v>10078</v>
      </c>
      <c r="BB166" s="3">
        <v>2434</v>
      </c>
      <c r="BC166" s="3">
        <v>50119</v>
      </c>
      <c r="BD166" s="3">
        <v>1942</v>
      </c>
      <c r="BE166" s="3">
        <v>2671</v>
      </c>
      <c r="BF166" s="3">
        <v>54732</v>
      </c>
      <c r="BG166" s="3">
        <v>-2967</v>
      </c>
    </row>
    <row r="167" spans="1:59" x14ac:dyDescent="0.25">
      <c r="A167" s="3" t="s">
        <v>423</v>
      </c>
      <c r="B167" s="3">
        <v>10298</v>
      </c>
      <c r="C167" s="3">
        <v>1196</v>
      </c>
      <c r="D167" s="3">
        <v>11494</v>
      </c>
      <c r="E167" s="3">
        <v>371</v>
      </c>
      <c r="F167" s="3">
        <v>275</v>
      </c>
      <c r="G167" s="3">
        <v>12140</v>
      </c>
      <c r="H167" s="3">
        <v>-678</v>
      </c>
      <c r="I167" s="3">
        <v>11462</v>
      </c>
      <c r="J167" s="3">
        <v>-1478</v>
      </c>
      <c r="K167" s="3">
        <v>9984</v>
      </c>
      <c r="L167" s="3">
        <v>7972</v>
      </c>
      <c r="M167" s="3">
        <v>748</v>
      </c>
      <c r="N167" s="3">
        <v>731</v>
      </c>
      <c r="O167" s="3">
        <v>2306</v>
      </c>
      <c r="P167" s="3">
        <v>2049</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530</v>
      </c>
      <c r="AH167" s="3">
        <v>32754</v>
      </c>
      <c r="AI167" s="3">
        <v>7645</v>
      </c>
      <c r="AJ167" s="3">
        <v>701</v>
      </c>
      <c r="AK167" s="3">
        <v>2139</v>
      </c>
      <c r="AL167" s="3">
        <v>43239</v>
      </c>
      <c r="AM167" s="3">
        <v>3970</v>
      </c>
      <c r="AN167" s="3">
        <v>6833</v>
      </c>
      <c r="AO167" s="3">
        <v>7702</v>
      </c>
      <c r="AP167" s="3">
        <v>182</v>
      </c>
      <c r="AQ167" s="3">
        <v>7767</v>
      </c>
      <c r="AR167" s="3">
        <v>8472</v>
      </c>
      <c r="AS167" s="3">
        <v>386</v>
      </c>
      <c r="AT167" s="3">
        <v>0</v>
      </c>
      <c r="AU167" s="3">
        <v>0</v>
      </c>
      <c r="AV167" s="3">
        <v>554</v>
      </c>
      <c r="AW167" s="3">
        <v>646</v>
      </c>
      <c r="AX167" s="3">
        <v>0</v>
      </c>
      <c r="AY167" s="3">
        <v>355</v>
      </c>
      <c r="AZ167" s="3">
        <v>18</v>
      </c>
      <c r="BA167" s="3">
        <v>10373</v>
      </c>
      <c r="BB167" s="3">
        <v>2510</v>
      </c>
      <c r="BC167" s="3">
        <v>49768</v>
      </c>
      <c r="BD167" s="3">
        <v>1942</v>
      </c>
      <c r="BE167" s="3">
        <v>1827</v>
      </c>
      <c r="BF167" s="3">
        <v>53537</v>
      </c>
      <c r="BG167" s="3">
        <v>5842</v>
      </c>
    </row>
    <row r="168" spans="1:59" x14ac:dyDescent="0.25">
      <c r="A168" s="3" t="s">
        <v>424</v>
      </c>
      <c r="B168" s="3">
        <v>17389</v>
      </c>
      <c r="C168" s="3">
        <v>-1516</v>
      </c>
      <c r="D168" s="3">
        <v>15873</v>
      </c>
      <c r="E168" s="3">
        <v>372</v>
      </c>
      <c r="F168" s="3">
        <v>280</v>
      </c>
      <c r="G168" s="3">
        <v>16525</v>
      </c>
      <c r="H168" s="3">
        <v>-658</v>
      </c>
      <c r="I168" s="3">
        <v>15867</v>
      </c>
      <c r="J168" s="3">
        <v>-1478</v>
      </c>
      <c r="K168" s="3">
        <v>14389</v>
      </c>
      <c r="L168" s="3">
        <v>8500</v>
      </c>
      <c r="M168" s="3">
        <v>758</v>
      </c>
      <c r="N168" s="3">
        <v>1035</v>
      </c>
      <c r="O168" s="3">
        <v>2307</v>
      </c>
      <c r="P168" s="3">
        <v>2049</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524</v>
      </c>
      <c r="AH168" s="3">
        <v>32598</v>
      </c>
      <c r="AI168" s="3">
        <v>7696</v>
      </c>
      <c r="AJ168" s="3">
        <v>934</v>
      </c>
      <c r="AK168" s="3">
        <v>2130</v>
      </c>
      <c r="AL168" s="3">
        <v>43358</v>
      </c>
      <c r="AM168" s="3">
        <v>2743</v>
      </c>
      <c r="AN168" s="3">
        <v>9417</v>
      </c>
      <c r="AO168" s="3">
        <v>7362</v>
      </c>
      <c r="AP168" s="3">
        <v>980</v>
      </c>
      <c r="AQ168" s="3">
        <v>7769</v>
      </c>
      <c r="AR168" s="3">
        <v>10423</v>
      </c>
      <c r="AS168" s="3">
        <v>346</v>
      </c>
      <c r="AT168" s="3">
        <v>0</v>
      </c>
      <c r="AU168" s="3">
        <v>0</v>
      </c>
      <c r="AV168" s="3">
        <v>559</v>
      </c>
      <c r="AW168" s="3">
        <v>804</v>
      </c>
      <c r="AX168" s="3">
        <v>0</v>
      </c>
      <c r="AY168" s="3">
        <v>356</v>
      </c>
      <c r="AZ168" s="3">
        <v>17</v>
      </c>
      <c r="BA168" s="3">
        <v>11807</v>
      </c>
      <c r="BB168" s="3">
        <v>2566</v>
      </c>
      <c r="BC168" s="3">
        <v>55149</v>
      </c>
      <c r="BD168" s="3">
        <v>1941</v>
      </c>
      <c r="BE168" s="3">
        <v>3657</v>
      </c>
      <c r="BF168" s="3">
        <v>60747</v>
      </c>
      <c r="BG168" s="3">
        <v>25092</v>
      </c>
    </row>
    <row r="169" spans="1:59" x14ac:dyDescent="0.25">
      <c r="A169" s="3" t="s">
        <v>425</v>
      </c>
      <c r="B169" s="3">
        <v>13021</v>
      </c>
      <c r="C169" s="3">
        <v>1290</v>
      </c>
      <c r="D169" s="3">
        <v>14311</v>
      </c>
      <c r="E169" s="3">
        <v>373</v>
      </c>
      <c r="F169" s="3">
        <v>275</v>
      </c>
      <c r="G169" s="3">
        <v>14959</v>
      </c>
      <c r="H169" s="3">
        <v>-679</v>
      </c>
      <c r="I169" s="3">
        <v>14280</v>
      </c>
      <c r="J169" s="3">
        <v>-1307</v>
      </c>
      <c r="K169" s="3">
        <v>12973</v>
      </c>
      <c r="L169" s="3">
        <v>7955</v>
      </c>
      <c r="M169" s="3">
        <v>887</v>
      </c>
      <c r="N169" s="3">
        <v>581</v>
      </c>
      <c r="O169" s="3">
        <v>2367</v>
      </c>
      <c r="P169" s="3">
        <v>1969</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494</v>
      </c>
      <c r="AH169" s="3">
        <v>31235</v>
      </c>
      <c r="AI169" s="3">
        <v>7655</v>
      </c>
      <c r="AJ169" s="3">
        <v>667</v>
      </c>
      <c r="AK169" s="3">
        <v>2141</v>
      </c>
      <c r="AL169" s="3">
        <v>41698</v>
      </c>
      <c r="AM169" s="3">
        <v>4316</v>
      </c>
      <c r="AN169" s="3">
        <v>6997</v>
      </c>
      <c r="AO169" s="3">
        <v>7337</v>
      </c>
      <c r="AP169" s="3">
        <v>505</v>
      </c>
      <c r="AQ169" s="3">
        <v>7872</v>
      </c>
      <c r="AR169" s="3">
        <v>8380</v>
      </c>
      <c r="AS169" s="3">
        <v>408</v>
      </c>
      <c r="AT169" s="3">
        <v>0</v>
      </c>
      <c r="AU169" s="3">
        <v>0</v>
      </c>
      <c r="AV169" s="3">
        <v>546</v>
      </c>
      <c r="AW169" s="3">
        <v>804</v>
      </c>
      <c r="AX169" s="3">
        <v>0</v>
      </c>
      <c r="AY169" s="3">
        <v>463</v>
      </c>
      <c r="AZ169" s="3">
        <v>150</v>
      </c>
      <c r="BA169" s="3">
        <v>10305</v>
      </c>
      <c r="BB169" s="3">
        <v>2431</v>
      </c>
      <c r="BC169" s="3">
        <v>50514</v>
      </c>
      <c r="BD169" s="3">
        <v>1946</v>
      </c>
      <c r="BE169" s="3">
        <v>2259</v>
      </c>
      <c r="BF169" s="3">
        <v>54719</v>
      </c>
      <c r="BG169" s="3">
        <v>1504</v>
      </c>
    </row>
    <row r="170" spans="1:59" x14ac:dyDescent="0.25">
      <c r="A170" s="3" t="s">
        <v>426</v>
      </c>
      <c r="B170" s="3">
        <v>13946</v>
      </c>
      <c r="C170" s="3">
        <v>817</v>
      </c>
      <c r="D170" s="3">
        <v>14763</v>
      </c>
      <c r="E170" s="3">
        <v>373</v>
      </c>
      <c r="F170" s="3">
        <v>275</v>
      </c>
      <c r="G170" s="3">
        <v>15411</v>
      </c>
      <c r="H170" s="3">
        <v>-657</v>
      </c>
      <c r="I170" s="3">
        <v>14754</v>
      </c>
      <c r="J170" s="3">
        <v>-1307</v>
      </c>
      <c r="K170" s="3">
        <v>13447</v>
      </c>
      <c r="L170" s="3">
        <v>8399</v>
      </c>
      <c r="M170" s="3">
        <v>1023</v>
      </c>
      <c r="N170" s="3">
        <v>677</v>
      </c>
      <c r="O170" s="3">
        <v>2381</v>
      </c>
      <c r="P170" s="3">
        <v>1964</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497</v>
      </c>
      <c r="AH170" s="3">
        <v>31213</v>
      </c>
      <c r="AI170" s="3">
        <v>7670</v>
      </c>
      <c r="AJ170" s="3">
        <v>710</v>
      </c>
      <c r="AK170" s="3">
        <v>2142</v>
      </c>
      <c r="AL170" s="3">
        <v>41735</v>
      </c>
      <c r="AM170" s="3">
        <v>4322</v>
      </c>
      <c r="AN170" s="3">
        <v>6757</v>
      </c>
      <c r="AO170" s="3">
        <v>7534</v>
      </c>
      <c r="AP170" s="3">
        <v>261</v>
      </c>
      <c r="AQ170" s="3">
        <v>7872</v>
      </c>
      <c r="AR170" s="3">
        <v>8519</v>
      </c>
      <c r="AS170" s="3">
        <v>442</v>
      </c>
      <c r="AT170" s="3">
        <v>0</v>
      </c>
      <c r="AU170" s="3">
        <v>0</v>
      </c>
      <c r="AV170" s="3">
        <v>546</v>
      </c>
      <c r="AW170" s="3">
        <v>1365</v>
      </c>
      <c r="AX170" s="3">
        <v>0</v>
      </c>
      <c r="AY170" s="3">
        <v>893</v>
      </c>
      <c r="AZ170" s="3">
        <v>-280</v>
      </c>
      <c r="BA170" s="3">
        <v>10907</v>
      </c>
      <c r="BB170" s="3">
        <v>2431</v>
      </c>
      <c r="BC170" s="3">
        <v>51569</v>
      </c>
      <c r="BD170" s="3">
        <v>1946</v>
      </c>
      <c r="BE170" s="3">
        <v>2166</v>
      </c>
      <c r="BF170" s="3">
        <v>55681</v>
      </c>
      <c r="BG170" s="3">
        <v>15283</v>
      </c>
    </row>
    <row r="171" spans="1:59" x14ac:dyDescent="0.25">
      <c r="A171" s="3" t="s">
        <v>427</v>
      </c>
      <c r="B171" s="3">
        <v>17324</v>
      </c>
      <c r="C171" s="3">
        <v>-257</v>
      </c>
      <c r="D171" s="3">
        <v>17067</v>
      </c>
      <c r="E171" s="3">
        <v>375</v>
      </c>
      <c r="F171" s="3">
        <v>280</v>
      </c>
      <c r="G171" s="3">
        <v>17722</v>
      </c>
      <c r="H171" s="3">
        <v>-680</v>
      </c>
      <c r="I171" s="3">
        <v>17042</v>
      </c>
      <c r="J171" s="3">
        <v>-1306</v>
      </c>
      <c r="K171" s="3">
        <v>15736</v>
      </c>
      <c r="L171" s="3">
        <v>8261</v>
      </c>
      <c r="M171" s="3">
        <v>826</v>
      </c>
      <c r="N171" s="3">
        <v>1012</v>
      </c>
      <c r="O171" s="3">
        <v>2243</v>
      </c>
      <c r="P171" s="3">
        <v>1883</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513</v>
      </c>
      <c r="AH171" s="3">
        <v>32303</v>
      </c>
      <c r="AI171" s="3">
        <v>8214</v>
      </c>
      <c r="AJ171" s="3">
        <v>673</v>
      </c>
      <c r="AK171" s="3">
        <v>2131</v>
      </c>
      <c r="AL171" s="3">
        <v>43321</v>
      </c>
      <c r="AM171" s="3">
        <v>4668</v>
      </c>
      <c r="AN171" s="3">
        <v>7155</v>
      </c>
      <c r="AO171" s="3">
        <v>8049</v>
      </c>
      <c r="AP171" s="3">
        <v>355</v>
      </c>
      <c r="AQ171" s="3">
        <v>7872</v>
      </c>
      <c r="AR171" s="3">
        <v>11602</v>
      </c>
      <c r="AS171" s="3">
        <v>390</v>
      </c>
      <c r="AT171" s="3">
        <v>0</v>
      </c>
      <c r="AU171" s="3">
        <v>0</v>
      </c>
      <c r="AV171" s="3">
        <v>543</v>
      </c>
      <c r="AW171" s="3">
        <v>1039</v>
      </c>
      <c r="AX171" s="3">
        <v>0</v>
      </c>
      <c r="AY171" s="3">
        <v>469</v>
      </c>
      <c r="AZ171" s="3">
        <v>112</v>
      </c>
      <c r="BA171" s="3">
        <v>10487</v>
      </c>
      <c r="BB171" s="3">
        <v>2115</v>
      </c>
      <c r="BC171" s="3">
        <v>54856</v>
      </c>
      <c r="BD171" s="3">
        <v>1946</v>
      </c>
      <c r="BE171" s="3">
        <v>3843</v>
      </c>
      <c r="BF171" s="3">
        <v>60645</v>
      </c>
      <c r="BG171" s="3">
        <v>27850</v>
      </c>
    </row>
    <row r="172" spans="1:59" x14ac:dyDescent="0.25">
      <c r="A172" s="3" t="s">
        <v>428</v>
      </c>
      <c r="B172" s="3">
        <v>-1024</v>
      </c>
      <c r="C172" s="3">
        <v>2684</v>
      </c>
      <c r="D172" s="3">
        <v>1660</v>
      </c>
      <c r="E172" s="3">
        <v>72</v>
      </c>
      <c r="F172" s="3">
        <v>275</v>
      </c>
      <c r="G172" s="3">
        <v>2007</v>
      </c>
      <c r="H172" s="3">
        <v>-680</v>
      </c>
      <c r="I172" s="3">
        <v>1327</v>
      </c>
      <c r="J172" s="3">
        <v>-2193</v>
      </c>
      <c r="K172" s="3">
        <v>-866</v>
      </c>
      <c r="L172" s="3">
        <v>9087</v>
      </c>
      <c r="M172" s="3">
        <v>537</v>
      </c>
      <c r="N172" s="3">
        <v>797</v>
      </c>
      <c r="O172" s="3">
        <v>2141</v>
      </c>
      <c r="P172" s="3">
        <v>807</v>
      </c>
      <c r="Q172" s="3">
        <v>163</v>
      </c>
      <c r="R172" s="3">
        <v>444</v>
      </c>
      <c r="S172" s="3">
        <v>99</v>
      </c>
      <c r="T172" s="3">
        <v>0</v>
      </c>
      <c r="U172" s="3">
        <v>1156</v>
      </c>
      <c r="V172" s="3">
        <v>10860</v>
      </c>
      <c r="W172" s="3">
        <v>2696</v>
      </c>
      <c r="X172" s="3">
        <v>11684</v>
      </c>
      <c r="Y172" s="3">
        <v>-228</v>
      </c>
      <c r="Z172" s="3">
        <v>3550</v>
      </c>
      <c r="AA172" s="3">
        <v>0</v>
      </c>
      <c r="AB172" s="3">
        <v>86</v>
      </c>
      <c r="AC172" s="3">
        <v>52</v>
      </c>
      <c r="AD172" s="3">
        <v>267</v>
      </c>
      <c r="AE172" s="3">
        <v>275</v>
      </c>
      <c r="AF172" s="3">
        <v>14</v>
      </c>
      <c r="AG172" s="3">
        <v>413</v>
      </c>
      <c r="AH172" s="3">
        <v>44900</v>
      </c>
      <c r="AI172" s="3">
        <v>8518</v>
      </c>
      <c r="AJ172" s="3">
        <v>611</v>
      </c>
      <c r="AK172" s="3">
        <v>2217</v>
      </c>
      <c r="AL172" s="3">
        <v>56246</v>
      </c>
      <c r="AM172" s="3">
        <v>4211</v>
      </c>
      <c r="AN172" s="3">
        <v>6911</v>
      </c>
      <c r="AO172" s="3">
        <v>7157</v>
      </c>
      <c r="AP172" s="3">
        <v>426</v>
      </c>
      <c r="AQ172" s="3">
        <v>8102</v>
      </c>
      <c r="AR172" s="3">
        <v>8907</v>
      </c>
      <c r="AS172" s="3">
        <v>344</v>
      </c>
      <c r="AT172" s="3">
        <v>0</v>
      </c>
      <c r="AU172" s="3">
        <v>0</v>
      </c>
      <c r="AV172" s="3">
        <v>527</v>
      </c>
      <c r="AW172" s="3">
        <v>912</v>
      </c>
      <c r="AX172" s="3">
        <v>0</v>
      </c>
      <c r="AY172" s="3">
        <v>697</v>
      </c>
      <c r="AZ172" s="3">
        <v>-101</v>
      </c>
      <c r="BA172" s="3">
        <v>10243</v>
      </c>
      <c r="BB172" s="3">
        <v>1979</v>
      </c>
      <c r="BC172" s="3">
        <v>50315</v>
      </c>
      <c r="BD172" s="3">
        <v>2031</v>
      </c>
      <c r="BE172" s="3">
        <v>2876</v>
      </c>
      <c r="BF172" s="3">
        <v>55222</v>
      </c>
      <c r="BG172" s="3">
        <v>-15466</v>
      </c>
    </row>
    <row r="173" spans="1:59" x14ac:dyDescent="0.25">
      <c r="A173" s="3" t="s">
        <v>429</v>
      </c>
      <c r="B173" s="3">
        <v>6730</v>
      </c>
      <c r="C173" s="3">
        <v>3261</v>
      </c>
      <c r="D173" s="3">
        <v>9991</v>
      </c>
      <c r="E173" s="3">
        <v>72</v>
      </c>
      <c r="F173" s="3">
        <v>275</v>
      </c>
      <c r="G173" s="3">
        <v>10338</v>
      </c>
      <c r="H173" s="3">
        <v>-616</v>
      </c>
      <c r="I173" s="3">
        <v>9722</v>
      </c>
      <c r="J173" s="3">
        <v>-2193</v>
      </c>
      <c r="K173" s="3">
        <v>7529</v>
      </c>
      <c r="L173" s="3">
        <v>8975</v>
      </c>
      <c r="M173" s="3">
        <v>652</v>
      </c>
      <c r="N173" s="3">
        <v>440</v>
      </c>
      <c r="O173" s="3">
        <v>2203</v>
      </c>
      <c r="P173" s="3">
        <v>766</v>
      </c>
      <c r="Q173" s="3">
        <v>217</v>
      </c>
      <c r="R173" s="3">
        <v>374</v>
      </c>
      <c r="S173" s="3">
        <v>122</v>
      </c>
      <c r="T173" s="3">
        <v>0</v>
      </c>
      <c r="U173" s="3">
        <v>1312</v>
      </c>
      <c r="V173" s="3">
        <v>3152</v>
      </c>
      <c r="W173" s="3">
        <v>786</v>
      </c>
      <c r="X173" s="3">
        <v>12481</v>
      </c>
      <c r="Y173" s="3">
        <v>440</v>
      </c>
      <c r="Z173" s="3">
        <v>3609</v>
      </c>
      <c r="AA173" s="3">
        <v>0</v>
      </c>
      <c r="AB173" s="3">
        <v>64</v>
      </c>
      <c r="AC173" s="3">
        <v>51</v>
      </c>
      <c r="AD173" s="3">
        <v>265</v>
      </c>
      <c r="AE173" s="3">
        <v>339</v>
      </c>
      <c r="AF173" s="3">
        <v>14</v>
      </c>
      <c r="AG173" s="3">
        <v>444</v>
      </c>
      <c r="AH173" s="3">
        <v>36706</v>
      </c>
      <c r="AI173" s="3">
        <v>9192</v>
      </c>
      <c r="AJ173" s="3">
        <v>645</v>
      </c>
      <c r="AK173" s="3">
        <v>2227</v>
      </c>
      <c r="AL173" s="3">
        <v>48770</v>
      </c>
      <c r="AM173" s="3">
        <v>4409</v>
      </c>
      <c r="AN173" s="3">
        <v>6245</v>
      </c>
      <c r="AO173" s="3">
        <v>7284</v>
      </c>
      <c r="AP173" s="3">
        <v>-133</v>
      </c>
      <c r="AQ173" s="3">
        <v>8102</v>
      </c>
      <c r="AR173" s="3">
        <v>9054</v>
      </c>
      <c r="AS173" s="3">
        <v>283</v>
      </c>
      <c r="AT173" s="3">
        <v>0</v>
      </c>
      <c r="AU173" s="3">
        <v>0</v>
      </c>
      <c r="AV173" s="3">
        <v>527</v>
      </c>
      <c r="AW173" s="3">
        <v>2516</v>
      </c>
      <c r="AX173" s="3">
        <v>0</v>
      </c>
      <c r="AY173" s="3">
        <v>315</v>
      </c>
      <c r="AZ173" s="3">
        <v>281</v>
      </c>
      <c r="BA173" s="3">
        <v>9306</v>
      </c>
      <c r="BB173" s="3">
        <v>1927</v>
      </c>
      <c r="BC173" s="3">
        <v>50116</v>
      </c>
      <c r="BD173" s="3">
        <v>2031</v>
      </c>
      <c r="BE173" s="3">
        <v>3353</v>
      </c>
      <c r="BF173" s="3">
        <v>55500</v>
      </c>
      <c r="BG173" s="3">
        <v>3920</v>
      </c>
    </row>
    <row r="174" spans="1:59" x14ac:dyDescent="0.25">
      <c r="A174" s="3" t="s">
        <v>430</v>
      </c>
      <c r="B174" s="3">
        <v>14255</v>
      </c>
      <c r="C174" s="3">
        <v>-578</v>
      </c>
      <c r="D174" s="3">
        <v>13677</v>
      </c>
      <c r="E174" s="3">
        <v>74</v>
      </c>
      <c r="F174" s="3">
        <v>277</v>
      </c>
      <c r="G174" s="3">
        <v>14028</v>
      </c>
      <c r="H174" s="3">
        <v>-656</v>
      </c>
      <c r="I174" s="3">
        <v>13372</v>
      </c>
      <c r="J174" s="3">
        <v>-2197</v>
      </c>
      <c r="K174" s="3">
        <v>11175</v>
      </c>
      <c r="L174" s="3">
        <v>9813</v>
      </c>
      <c r="M174" s="3">
        <v>1012</v>
      </c>
      <c r="N174" s="3">
        <v>1492</v>
      </c>
      <c r="O174" s="3">
        <v>2148</v>
      </c>
      <c r="P174" s="3">
        <v>824</v>
      </c>
      <c r="Q174" s="3">
        <v>253</v>
      </c>
      <c r="R174" s="3">
        <v>435</v>
      </c>
      <c r="S174" s="3">
        <v>151</v>
      </c>
      <c r="T174" s="3">
        <v>0</v>
      </c>
      <c r="U174" s="3">
        <v>1294</v>
      </c>
      <c r="V174" s="3">
        <v>352</v>
      </c>
      <c r="W174" s="3">
        <v>72</v>
      </c>
      <c r="X174" s="3">
        <v>14018</v>
      </c>
      <c r="Y174" s="3">
        <v>-626</v>
      </c>
      <c r="Z174" s="3">
        <v>3820</v>
      </c>
      <c r="AA174" s="3">
        <v>0</v>
      </c>
      <c r="AB174" s="3">
        <v>253</v>
      </c>
      <c r="AC174" s="3">
        <v>56</v>
      </c>
      <c r="AD174" s="3">
        <v>242</v>
      </c>
      <c r="AE174" s="3">
        <v>420</v>
      </c>
      <c r="AF174" s="3">
        <v>14</v>
      </c>
      <c r="AG174" s="3">
        <v>476</v>
      </c>
      <c r="AH174" s="3">
        <v>36519</v>
      </c>
      <c r="AI174" s="3">
        <v>10400</v>
      </c>
      <c r="AJ174" s="3">
        <v>1127</v>
      </c>
      <c r="AK174" s="3">
        <v>2264</v>
      </c>
      <c r="AL174" s="3">
        <v>50310</v>
      </c>
      <c r="AM174" s="3">
        <v>3396</v>
      </c>
      <c r="AN174" s="3">
        <v>6920</v>
      </c>
      <c r="AO174" s="3">
        <v>7415</v>
      </c>
      <c r="AP174" s="3">
        <v>307</v>
      </c>
      <c r="AQ174" s="3">
        <v>8106</v>
      </c>
      <c r="AR174" s="3">
        <v>13556</v>
      </c>
      <c r="AS174" s="3">
        <v>355</v>
      </c>
      <c r="AT174" s="3">
        <v>0</v>
      </c>
      <c r="AU174" s="3">
        <v>0</v>
      </c>
      <c r="AV174" s="3">
        <v>530</v>
      </c>
      <c r="AW174" s="3">
        <v>556</v>
      </c>
      <c r="AX174" s="3">
        <v>0</v>
      </c>
      <c r="AY174" s="3">
        <v>788</v>
      </c>
      <c r="AZ174" s="3">
        <v>-188</v>
      </c>
      <c r="BA174" s="3">
        <v>11462</v>
      </c>
      <c r="BB174" s="3">
        <v>1376</v>
      </c>
      <c r="BC174" s="3">
        <v>54579</v>
      </c>
      <c r="BD174" s="3">
        <v>2025</v>
      </c>
      <c r="BE174" s="3">
        <v>7961</v>
      </c>
      <c r="BF174" s="3">
        <v>64565</v>
      </c>
      <c r="BG174" s="3">
        <v>26938</v>
      </c>
    </row>
    <row r="175" spans="1:59" x14ac:dyDescent="0.25">
      <c r="A175" s="3" t="s">
        <v>431</v>
      </c>
      <c r="B175" s="3">
        <v>15467</v>
      </c>
      <c r="C175" s="3">
        <v>-3604</v>
      </c>
      <c r="D175" s="3">
        <v>11863</v>
      </c>
      <c r="E175" s="3">
        <v>267</v>
      </c>
      <c r="F175" s="3">
        <v>365</v>
      </c>
      <c r="G175" s="3">
        <v>12495</v>
      </c>
      <c r="H175" s="3">
        <v>-659</v>
      </c>
      <c r="I175" s="3">
        <v>11836</v>
      </c>
      <c r="J175" s="3">
        <v>-2193</v>
      </c>
      <c r="K175" s="3">
        <v>9643</v>
      </c>
      <c r="L175" s="3">
        <v>9196</v>
      </c>
      <c r="M175" s="3">
        <v>674</v>
      </c>
      <c r="N175" s="3">
        <v>185</v>
      </c>
      <c r="O175" s="3">
        <v>2384</v>
      </c>
      <c r="P175" s="3">
        <v>2378</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587</v>
      </c>
      <c r="AH175" s="3">
        <v>32855</v>
      </c>
      <c r="AI175" s="3">
        <v>7897</v>
      </c>
      <c r="AJ175" s="3">
        <v>592</v>
      </c>
      <c r="AK175" s="3">
        <v>2186</v>
      </c>
      <c r="AL175" s="3">
        <v>43530</v>
      </c>
      <c r="AM175" s="3">
        <v>5159</v>
      </c>
      <c r="AN175" s="3">
        <v>6836</v>
      </c>
      <c r="AO175" s="3">
        <v>7573</v>
      </c>
      <c r="AP175" s="3">
        <v>795</v>
      </c>
      <c r="AQ175" s="3">
        <v>7804</v>
      </c>
      <c r="AR175" s="3">
        <v>9197</v>
      </c>
      <c r="AS175" s="3">
        <v>536</v>
      </c>
      <c r="AT175" s="3">
        <v>0</v>
      </c>
      <c r="AU175" s="3">
        <v>0</v>
      </c>
      <c r="AV175" s="3">
        <v>499</v>
      </c>
      <c r="AW175" s="3">
        <v>464</v>
      </c>
      <c r="AX175" s="3">
        <v>0</v>
      </c>
      <c r="AY175" s="3">
        <v>233</v>
      </c>
      <c r="AZ175" s="3">
        <v>-26</v>
      </c>
      <c r="BA175" s="3">
        <v>14020</v>
      </c>
      <c r="BB175" s="3">
        <v>2321</v>
      </c>
      <c r="BC175" s="3">
        <v>55411</v>
      </c>
      <c r="BD175" s="3">
        <v>2002</v>
      </c>
      <c r="BE175" s="3">
        <v>1584</v>
      </c>
      <c r="BF175" s="3">
        <v>58997</v>
      </c>
      <c r="BG175" s="3">
        <v>7597</v>
      </c>
    </row>
    <row r="176" spans="1:59" x14ac:dyDescent="0.25">
      <c r="A176" s="3" t="s">
        <v>432</v>
      </c>
      <c r="B176" s="3">
        <v>11286</v>
      </c>
      <c r="C176" s="3">
        <v>-1647</v>
      </c>
      <c r="D176" s="3">
        <v>9639</v>
      </c>
      <c r="E176" s="3">
        <v>267</v>
      </c>
      <c r="F176" s="3">
        <v>365</v>
      </c>
      <c r="G176" s="3">
        <v>10271</v>
      </c>
      <c r="H176" s="3">
        <v>-679</v>
      </c>
      <c r="I176" s="3">
        <v>9592</v>
      </c>
      <c r="J176" s="3">
        <v>-2193</v>
      </c>
      <c r="K176" s="3">
        <v>7399</v>
      </c>
      <c r="L176" s="3">
        <v>9104</v>
      </c>
      <c r="M176" s="3">
        <v>784</v>
      </c>
      <c r="N176" s="3">
        <v>651</v>
      </c>
      <c r="O176" s="3">
        <v>2157</v>
      </c>
      <c r="P176" s="3">
        <v>2435</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602</v>
      </c>
      <c r="AH176" s="3">
        <v>33259</v>
      </c>
      <c r="AI176" s="3">
        <v>8033</v>
      </c>
      <c r="AJ176" s="3">
        <v>721</v>
      </c>
      <c r="AK176" s="3">
        <v>2185</v>
      </c>
      <c r="AL176" s="3">
        <v>44198</v>
      </c>
      <c r="AM176" s="3">
        <v>4442</v>
      </c>
      <c r="AN176" s="3">
        <v>7205</v>
      </c>
      <c r="AO176" s="3">
        <v>7590</v>
      </c>
      <c r="AP176" s="3">
        <v>233</v>
      </c>
      <c r="AQ176" s="3">
        <v>7804</v>
      </c>
      <c r="AR176" s="3">
        <v>8753</v>
      </c>
      <c r="AS176" s="3">
        <v>708</v>
      </c>
      <c r="AT176" s="3">
        <v>0</v>
      </c>
      <c r="AU176" s="3">
        <v>0</v>
      </c>
      <c r="AV176" s="3">
        <v>498</v>
      </c>
      <c r="AW176" s="3">
        <v>648</v>
      </c>
      <c r="AX176" s="3">
        <v>0</v>
      </c>
      <c r="AY176" s="3">
        <v>188</v>
      </c>
      <c r="AZ176" s="3">
        <v>19</v>
      </c>
      <c r="BA176" s="3">
        <v>11824</v>
      </c>
      <c r="BB176" s="3">
        <v>2321</v>
      </c>
      <c r="BC176" s="3">
        <v>52233</v>
      </c>
      <c r="BD176" s="3">
        <v>2002</v>
      </c>
      <c r="BE176" s="3">
        <v>1249</v>
      </c>
      <c r="BF176" s="3">
        <v>55484</v>
      </c>
      <c r="BG176" s="3">
        <v>10724</v>
      </c>
    </row>
    <row r="177" spans="1:59" x14ac:dyDescent="0.25">
      <c r="A177" s="3" t="s">
        <v>433</v>
      </c>
      <c r="B177" s="3">
        <v>11649</v>
      </c>
      <c r="C177" s="3">
        <v>-1778</v>
      </c>
      <c r="D177" s="3">
        <v>9871</v>
      </c>
      <c r="E177" s="3">
        <v>270</v>
      </c>
      <c r="F177" s="3">
        <v>363</v>
      </c>
      <c r="G177" s="3">
        <v>10504</v>
      </c>
      <c r="H177" s="3">
        <v>-657</v>
      </c>
      <c r="I177" s="3">
        <v>9847</v>
      </c>
      <c r="J177" s="3">
        <v>-2197</v>
      </c>
      <c r="K177" s="3">
        <v>7650</v>
      </c>
      <c r="L177" s="3">
        <v>9592</v>
      </c>
      <c r="M177" s="3">
        <v>823</v>
      </c>
      <c r="N177" s="3">
        <v>805</v>
      </c>
      <c r="O177" s="3">
        <v>2269</v>
      </c>
      <c r="P177" s="3">
        <v>2400</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619</v>
      </c>
      <c r="AH177" s="3">
        <v>34891</v>
      </c>
      <c r="AI177" s="3">
        <v>8554</v>
      </c>
      <c r="AJ177" s="3">
        <v>637</v>
      </c>
      <c r="AK177" s="3">
        <v>2193</v>
      </c>
      <c r="AL177" s="3">
        <v>46275</v>
      </c>
      <c r="AM177" s="3">
        <v>5137</v>
      </c>
      <c r="AN177" s="3">
        <v>6959</v>
      </c>
      <c r="AO177" s="3">
        <v>7815</v>
      </c>
      <c r="AP177" s="3">
        <v>576</v>
      </c>
      <c r="AQ177" s="3">
        <v>7806</v>
      </c>
      <c r="AR177" s="3">
        <v>9442</v>
      </c>
      <c r="AS177" s="3">
        <v>758</v>
      </c>
      <c r="AT177" s="3">
        <v>0</v>
      </c>
      <c r="AU177" s="3">
        <v>0</v>
      </c>
      <c r="AV177" s="3">
        <v>502</v>
      </c>
      <c r="AW177" s="3">
        <v>555</v>
      </c>
      <c r="AX177" s="3">
        <v>0</v>
      </c>
      <c r="AY177" s="3">
        <v>214</v>
      </c>
      <c r="AZ177" s="3">
        <v>-4</v>
      </c>
      <c r="BA177" s="3">
        <v>12287</v>
      </c>
      <c r="BB177" s="3">
        <v>2326</v>
      </c>
      <c r="BC177" s="3">
        <v>54373</v>
      </c>
      <c r="BD177" s="3">
        <v>2002</v>
      </c>
      <c r="BE177" s="3">
        <v>1549</v>
      </c>
      <c r="BF177" s="3">
        <v>57924</v>
      </c>
      <c r="BG177" s="3">
        <v>23434</v>
      </c>
    </row>
    <row r="178" spans="1:59" x14ac:dyDescent="0.25">
      <c r="A178" s="3" t="s">
        <v>434</v>
      </c>
      <c r="B178" s="3">
        <v>2510</v>
      </c>
      <c r="C178" s="3">
        <v>2098</v>
      </c>
      <c r="D178" s="3">
        <v>4608</v>
      </c>
      <c r="E178" s="3">
        <v>277</v>
      </c>
      <c r="F178" s="3">
        <v>365</v>
      </c>
      <c r="G178" s="3">
        <v>5250</v>
      </c>
      <c r="H178" s="3">
        <v>-679</v>
      </c>
      <c r="I178" s="3">
        <v>4571</v>
      </c>
      <c r="J178" s="3">
        <v>-1411</v>
      </c>
      <c r="K178" s="3">
        <v>3160</v>
      </c>
      <c r="L178" s="3">
        <v>9457</v>
      </c>
      <c r="M178" s="3">
        <v>781</v>
      </c>
      <c r="N178" s="3">
        <v>808</v>
      </c>
      <c r="O178" s="3">
        <v>2254</v>
      </c>
      <c r="P178" s="3">
        <v>2209</v>
      </c>
      <c r="Q178" s="3">
        <v>289</v>
      </c>
      <c r="R178" s="3">
        <v>573</v>
      </c>
      <c r="S178" s="3">
        <v>120</v>
      </c>
      <c r="T178" s="3">
        <v>0</v>
      </c>
      <c r="U178" s="3">
        <v>1494</v>
      </c>
      <c r="V178" s="3">
        <v>5104</v>
      </c>
      <c r="W178" s="3">
        <v>6</v>
      </c>
      <c r="X178" s="3">
        <v>10933</v>
      </c>
      <c r="Y178" s="3">
        <v>488</v>
      </c>
      <c r="Z178" s="3">
        <v>3630</v>
      </c>
      <c r="AA178" s="3">
        <v>0</v>
      </c>
      <c r="AB178" s="3">
        <v>63</v>
      </c>
      <c r="AC178" s="3">
        <v>62</v>
      </c>
      <c r="AD178" s="3">
        <v>254</v>
      </c>
      <c r="AE178" s="3">
        <v>335</v>
      </c>
      <c r="AF178" s="3">
        <v>157</v>
      </c>
      <c r="AG178" s="3">
        <v>607</v>
      </c>
      <c r="AH178" s="3">
        <v>39624</v>
      </c>
      <c r="AI178" s="3">
        <v>8270</v>
      </c>
      <c r="AJ178" s="3">
        <v>614</v>
      </c>
      <c r="AK178" s="3">
        <v>2212</v>
      </c>
      <c r="AL178" s="3">
        <v>50720</v>
      </c>
      <c r="AM178" s="3">
        <v>4471</v>
      </c>
      <c r="AN178" s="3">
        <v>7289</v>
      </c>
      <c r="AO178" s="3">
        <v>7910</v>
      </c>
      <c r="AP178" s="3">
        <v>290</v>
      </c>
      <c r="AQ178" s="3">
        <v>8054</v>
      </c>
      <c r="AR178" s="3">
        <v>8034</v>
      </c>
      <c r="AS178" s="3">
        <v>686</v>
      </c>
      <c r="AT178" s="3">
        <v>0</v>
      </c>
      <c r="AU178" s="3">
        <v>0</v>
      </c>
      <c r="AV178" s="3">
        <v>546</v>
      </c>
      <c r="AW178" s="3">
        <v>834</v>
      </c>
      <c r="AX178" s="3">
        <v>0</v>
      </c>
      <c r="AY178" s="3">
        <v>521</v>
      </c>
      <c r="AZ178" s="3">
        <v>-19</v>
      </c>
      <c r="BA178" s="3">
        <v>8457</v>
      </c>
      <c r="BB178" s="3">
        <v>2332</v>
      </c>
      <c r="BC178" s="3">
        <v>49405</v>
      </c>
      <c r="BD178" s="3">
        <v>2018</v>
      </c>
      <c r="BE178" s="3">
        <v>1807</v>
      </c>
      <c r="BF178" s="3">
        <v>53230</v>
      </c>
      <c r="BG178" s="3">
        <v>-4362</v>
      </c>
    </row>
    <row r="179" spans="1:59" x14ac:dyDescent="0.25">
      <c r="A179" s="3" t="s">
        <v>435</v>
      </c>
      <c r="B179" s="3">
        <v>9856</v>
      </c>
      <c r="C179" s="3">
        <v>-413</v>
      </c>
      <c r="D179" s="3">
        <v>9443</v>
      </c>
      <c r="E179" s="3">
        <v>277</v>
      </c>
      <c r="F179" s="3">
        <v>365</v>
      </c>
      <c r="G179" s="3">
        <v>10085</v>
      </c>
      <c r="H179" s="3">
        <v>-679</v>
      </c>
      <c r="I179" s="3">
        <v>9406</v>
      </c>
      <c r="J179" s="3">
        <v>-1411</v>
      </c>
      <c r="K179" s="3">
        <v>7995</v>
      </c>
      <c r="L179" s="3">
        <v>9638</v>
      </c>
      <c r="M179" s="3">
        <v>863</v>
      </c>
      <c r="N179" s="3">
        <v>878</v>
      </c>
      <c r="O179" s="3">
        <v>2187</v>
      </c>
      <c r="P179" s="3">
        <v>2199</v>
      </c>
      <c r="Q179" s="3">
        <v>241</v>
      </c>
      <c r="R179" s="3">
        <v>571</v>
      </c>
      <c r="S179" s="3">
        <v>163</v>
      </c>
      <c r="T179" s="3">
        <v>0</v>
      </c>
      <c r="U179" s="3">
        <v>1393</v>
      </c>
      <c r="V179" s="3">
        <v>1723</v>
      </c>
      <c r="W179" s="3">
        <v>6</v>
      </c>
      <c r="X179" s="3">
        <v>10453</v>
      </c>
      <c r="Y179" s="3">
        <v>-130</v>
      </c>
      <c r="Z179" s="3">
        <v>3570</v>
      </c>
      <c r="AA179" s="3">
        <v>0</v>
      </c>
      <c r="AB179" s="3">
        <v>70</v>
      </c>
      <c r="AC179" s="3">
        <v>51</v>
      </c>
      <c r="AD179" s="3">
        <v>261</v>
      </c>
      <c r="AE179" s="3">
        <v>453</v>
      </c>
      <c r="AF179" s="3">
        <v>157</v>
      </c>
      <c r="AG179" s="3">
        <v>630</v>
      </c>
      <c r="AH179" s="3">
        <v>35377</v>
      </c>
      <c r="AI179" s="3">
        <v>7936</v>
      </c>
      <c r="AJ179" s="3">
        <v>679</v>
      </c>
      <c r="AK179" s="3">
        <v>2212</v>
      </c>
      <c r="AL179" s="3">
        <v>46204</v>
      </c>
      <c r="AM179" s="3">
        <v>4070</v>
      </c>
      <c r="AN179" s="3">
        <v>7254</v>
      </c>
      <c r="AO179" s="3">
        <v>7850</v>
      </c>
      <c r="AP179" s="3">
        <v>659</v>
      </c>
      <c r="AQ179" s="3">
        <v>8054</v>
      </c>
      <c r="AR179" s="3">
        <v>9151</v>
      </c>
      <c r="AS179" s="3">
        <v>589</v>
      </c>
      <c r="AT179" s="3">
        <v>0</v>
      </c>
      <c r="AU179" s="3">
        <v>0</v>
      </c>
      <c r="AV179" s="3">
        <v>449</v>
      </c>
      <c r="AW179" s="3">
        <v>560</v>
      </c>
      <c r="AX179" s="3">
        <v>0</v>
      </c>
      <c r="AY179" s="3">
        <v>499</v>
      </c>
      <c r="AZ179" s="3">
        <v>3</v>
      </c>
      <c r="BA179" s="3">
        <v>11322</v>
      </c>
      <c r="BB179" s="3">
        <v>2242</v>
      </c>
      <c r="BC179" s="3">
        <v>52702</v>
      </c>
      <c r="BD179" s="3">
        <v>2018</v>
      </c>
      <c r="BE179" s="3">
        <v>1340</v>
      </c>
      <c r="BF179" s="3">
        <v>56060</v>
      </c>
      <c r="BG179" s="3">
        <v>10672</v>
      </c>
    </row>
    <row r="180" spans="1:59" x14ac:dyDescent="0.25">
      <c r="A180" s="3" t="s">
        <v>436</v>
      </c>
      <c r="B180" s="3">
        <v>13685</v>
      </c>
      <c r="C180" s="3">
        <v>233</v>
      </c>
      <c r="D180" s="3">
        <v>13918</v>
      </c>
      <c r="E180" s="3">
        <v>278</v>
      </c>
      <c r="F180" s="3">
        <v>363</v>
      </c>
      <c r="G180" s="3">
        <v>14559</v>
      </c>
      <c r="H180" s="3">
        <v>-658</v>
      </c>
      <c r="I180" s="3">
        <v>13901</v>
      </c>
      <c r="J180" s="3">
        <v>-1413</v>
      </c>
      <c r="K180" s="3">
        <v>12488</v>
      </c>
      <c r="L180" s="3">
        <v>9822</v>
      </c>
      <c r="M180" s="3">
        <v>817</v>
      </c>
      <c r="N180" s="3">
        <v>935</v>
      </c>
      <c r="O180" s="3">
        <v>2311</v>
      </c>
      <c r="P180" s="3">
        <v>2187</v>
      </c>
      <c r="Q180" s="3">
        <v>252</v>
      </c>
      <c r="R180" s="3">
        <v>581</v>
      </c>
      <c r="S180" s="3">
        <v>130</v>
      </c>
      <c r="T180" s="3">
        <v>0</v>
      </c>
      <c r="U180" s="3">
        <v>1392</v>
      </c>
      <c r="V180" s="3">
        <v>86</v>
      </c>
      <c r="W180" s="3">
        <v>2</v>
      </c>
      <c r="X180" s="3">
        <v>10664</v>
      </c>
      <c r="Y180" s="3">
        <v>-699</v>
      </c>
      <c r="Z180" s="3">
        <v>3299</v>
      </c>
      <c r="AA180" s="3">
        <v>0</v>
      </c>
      <c r="AB180" s="3">
        <v>577</v>
      </c>
      <c r="AC180" s="3">
        <v>48</v>
      </c>
      <c r="AD180" s="3">
        <v>267</v>
      </c>
      <c r="AE180" s="3">
        <v>360</v>
      </c>
      <c r="AF180" s="3">
        <v>157</v>
      </c>
      <c r="AG180" s="3">
        <v>621</v>
      </c>
      <c r="AH180" s="3">
        <v>33809</v>
      </c>
      <c r="AI180" s="3">
        <v>8120</v>
      </c>
      <c r="AJ180" s="3">
        <v>906</v>
      </c>
      <c r="AK180" s="3">
        <v>2203</v>
      </c>
      <c r="AL180" s="3">
        <v>45038</v>
      </c>
      <c r="AM180" s="3">
        <v>3221</v>
      </c>
      <c r="AN180" s="3">
        <v>9143</v>
      </c>
      <c r="AO180" s="3">
        <v>7622</v>
      </c>
      <c r="AP180" s="3">
        <v>1370</v>
      </c>
      <c r="AQ180" s="3">
        <v>8058</v>
      </c>
      <c r="AR180" s="3">
        <v>9979</v>
      </c>
      <c r="AS180" s="3">
        <v>563</v>
      </c>
      <c r="AT180" s="3">
        <v>0</v>
      </c>
      <c r="AU180" s="3">
        <v>0</v>
      </c>
      <c r="AV180" s="3">
        <v>546</v>
      </c>
      <c r="AW180" s="3">
        <v>880</v>
      </c>
      <c r="AX180" s="3">
        <v>0</v>
      </c>
      <c r="AY180" s="3">
        <v>501</v>
      </c>
      <c r="AZ180" s="3">
        <v>2</v>
      </c>
      <c r="BA180" s="3">
        <v>10130</v>
      </c>
      <c r="BB180" s="3">
        <v>2143</v>
      </c>
      <c r="BC180" s="3">
        <v>54158</v>
      </c>
      <c r="BD180" s="3">
        <v>2018</v>
      </c>
      <c r="BE180" s="3">
        <v>2547</v>
      </c>
      <c r="BF180" s="3">
        <v>58723</v>
      </c>
      <c r="BG180" s="3">
        <v>23013</v>
      </c>
    </row>
    <row r="181" spans="1:59" x14ac:dyDescent="0.25">
      <c r="A181" s="3" t="s">
        <v>437</v>
      </c>
      <c r="B181" s="3">
        <v>10149</v>
      </c>
      <c r="C181" s="3">
        <v>2662</v>
      </c>
      <c r="D181" s="3">
        <v>12811</v>
      </c>
      <c r="E181" s="3">
        <v>312</v>
      </c>
      <c r="F181" s="3">
        <v>365</v>
      </c>
      <c r="G181" s="3">
        <v>13488</v>
      </c>
      <c r="H181" s="3">
        <v>-710</v>
      </c>
      <c r="I181" s="3">
        <v>12778</v>
      </c>
      <c r="J181" s="3">
        <v>-1411</v>
      </c>
      <c r="K181" s="3">
        <v>11367</v>
      </c>
      <c r="L181" s="3">
        <v>9720</v>
      </c>
      <c r="M181" s="3">
        <v>944</v>
      </c>
      <c r="N181" s="3">
        <v>1037</v>
      </c>
      <c r="O181" s="3">
        <v>2305</v>
      </c>
      <c r="P181" s="3">
        <v>2099</v>
      </c>
      <c r="Q181" s="3">
        <v>244</v>
      </c>
      <c r="R181" s="3">
        <v>566</v>
      </c>
      <c r="S181" s="3">
        <v>123</v>
      </c>
      <c r="T181" s="3">
        <v>0</v>
      </c>
      <c r="U181" s="3">
        <v>1377</v>
      </c>
      <c r="V181" s="3">
        <v>-24</v>
      </c>
      <c r="W181" s="3">
        <v>2</v>
      </c>
      <c r="X181" s="3">
        <v>10557</v>
      </c>
      <c r="Y181" s="3">
        <v>-458</v>
      </c>
      <c r="Z181" s="3">
        <v>3223</v>
      </c>
      <c r="AA181" s="3">
        <v>0</v>
      </c>
      <c r="AB181" s="3">
        <v>114</v>
      </c>
      <c r="AC181" s="3">
        <v>50</v>
      </c>
      <c r="AD181" s="3">
        <v>278</v>
      </c>
      <c r="AE181" s="3">
        <v>342</v>
      </c>
      <c r="AF181" s="3">
        <v>96</v>
      </c>
      <c r="AG181" s="3">
        <v>561</v>
      </c>
      <c r="AH181" s="3">
        <v>33156</v>
      </c>
      <c r="AI181" s="3">
        <v>8058</v>
      </c>
      <c r="AJ181" s="3">
        <v>653</v>
      </c>
      <c r="AK181" s="3">
        <v>2222</v>
      </c>
      <c r="AL181" s="3">
        <v>44089</v>
      </c>
      <c r="AM181" s="3">
        <v>5293</v>
      </c>
      <c r="AN181" s="3">
        <v>7198</v>
      </c>
      <c r="AO181" s="3">
        <v>7736</v>
      </c>
      <c r="AP181" s="3">
        <v>329</v>
      </c>
      <c r="AQ181" s="3">
        <v>8040</v>
      </c>
      <c r="AR181" s="3">
        <v>9252</v>
      </c>
      <c r="AS181" s="3">
        <v>635</v>
      </c>
      <c r="AT181" s="3">
        <v>0</v>
      </c>
      <c r="AU181" s="3">
        <v>0</v>
      </c>
      <c r="AV181" s="3">
        <v>536</v>
      </c>
      <c r="AW181" s="3">
        <v>880</v>
      </c>
      <c r="AX181" s="3">
        <v>0</v>
      </c>
      <c r="AY181" s="3">
        <v>945</v>
      </c>
      <c r="AZ181" s="3">
        <v>-168</v>
      </c>
      <c r="BA181" s="3">
        <v>7970</v>
      </c>
      <c r="BB181" s="3">
        <v>2103</v>
      </c>
      <c r="BC181" s="3">
        <v>50749</v>
      </c>
      <c r="BD181" s="3">
        <v>2025</v>
      </c>
      <c r="BE181" s="3">
        <v>1464</v>
      </c>
      <c r="BF181" s="3">
        <v>54238</v>
      </c>
      <c r="BG181" s="3">
        <v>-2090</v>
      </c>
    </row>
    <row r="182" spans="1:59" x14ac:dyDescent="0.25">
      <c r="A182" s="3" t="s">
        <v>438</v>
      </c>
      <c r="B182" s="3">
        <v>10231</v>
      </c>
      <c r="C182" s="3">
        <v>1019</v>
      </c>
      <c r="D182" s="3">
        <v>11250</v>
      </c>
      <c r="E182" s="3">
        <v>312</v>
      </c>
      <c r="F182" s="3">
        <v>365</v>
      </c>
      <c r="G182" s="3">
        <v>11927</v>
      </c>
      <c r="H182" s="3">
        <v>-767</v>
      </c>
      <c r="I182" s="3">
        <v>11160</v>
      </c>
      <c r="J182" s="3">
        <v>-1411</v>
      </c>
      <c r="K182" s="3">
        <v>9749</v>
      </c>
      <c r="L182" s="3">
        <v>9329</v>
      </c>
      <c r="M182" s="3">
        <v>1155</v>
      </c>
      <c r="N182" s="3">
        <v>478</v>
      </c>
      <c r="O182" s="3">
        <v>2302</v>
      </c>
      <c r="P182" s="3">
        <v>2098</v>
      </c>
      <c r="Q182" s="3">
        <v>201</v>
      </c>
      <c r="R182" s="3">
        <v>548</v>
      </c>
      <c r="S182" s="3">
        <v>126</v>
      </c>
      <c r="T182" s="3">
        <v>0</v>
      </c>
      <c r="U182" s="3">
        <v>1291</v>
      </c>
      <c r="V182" s="3">
        <v>-64</v>
      </c>
      <c r="W182" s="3">
        <v>6</v>
      </c>
      <c r="X182" s="3">
        <v>10394</v>
      </c>
      <c r="Y182" s="3">
        <v>558</v>
      </c>
      <c r="Z182" s="3">
        <v>3328</v>
      </c>
      <c r="AA182" s="3">
        <v>0</v>
      </c>
      <c r="AB182" s="3">
        <v>117</v>
      </c>
      <c r="AC182" s="3">
        <v>52</v>
      </c>
      <c r="AD182" s="3">
        <v>280</v>
      </c>
      <c r="AE182" s="3">
        <v>351</v>
      </c>
      <c r="AF182" s="3">
        <v>96</v>
      </c>
      <c r="AG182" s="3">
        <v>569</v>
      </c>
      <c r="AH182" s="3">
        <v>33215</v>
      </c>
      <c r="AI182" s="3">
        <v>7921</v>
      </c>
      <c r="AJ182" s="3">
        <v>693</v>
      </c>
      <c r="AK182" s="3">
        <v>2224</v>
      </c>
      <c r="AL182" s="3">
        <v>44053</v>
      </c>
      <c r="AM182" s="3">
        <v>5192</v>
      </c>
      <c r="AN182" s="3">
        <v>6935</v>
      </c>
      <c r="AO182" s="3">
        <v>7777</v>
      </c>
      <c r="AP182" s="3">
        <v>391</v>
      </c>
      <c r="AQ182" s="3">
        <v>8040</v>
      </c>
      <c r="AR182" s="3">
        <v>8419</v>
      </c>
      <c r="AS182" s="3">
        <v>675</v>
      </c>
      <c r="AT182" s="3">
        <v>0</v>
      </c>
      <c r="AU182" s="3">
        <v>0</v>
      </c>
      <c r="AV182" s="3">
        <v>543</v>
      </c>
      <c r="AW182" s="3">
        <v>337</v>
      </c>
      <c r="AX182" s="3">
        <v>0</v>
      </c>
      <c r="AY182" s="3">
        <v>493</v>
      </c>
      <c r="AZ182" s="3">
        <v>284</v>
      </c>
      <c r="BA182" s="3">
        <v>10026</v>
      </c>
      <c r="BB182" s="3">
        <v>2103</v>
      </c>
      <c r="BC182" s="3">
        <v>51215</v>
      </c>
      <c r="BD182" s="3">
        <v>2025</v>
      </c>
      <c r="BE182" s="3">
        <v>1044</v>
      </c>
      <c r="BF182" s="3">
        <v>54284</v>
      </c>
      <c r="BG182" s="3">
        <v>10541</v>
      </c>
    </row>
    <row r="183" spans="1:59" x14ac:dyDescent="0.25">
      <c r="A183" s="3" t="s">
        <v>439</v>
      </c>
      <c r="B183" s="3">
        <v>14296</v>
      </c>
      <c r="C183" s="3">
        <v>-368</v>
      </c>
      <c r="D183" s="3">
        <v>13928</v>
      </c>
      <c r="E183" s="3">
        <v>316</v>
      </c>
      <c r="F183" s="3">
        <v>363</v>
      </c>
      <c r="G183" s="3">
        <v>14607</v>
      </c>
      <c r="H183" s="3">
        <v>-813</v>
      </c>
      <c r="I183" s="3">
        <v>13794</v>
      </c>
      <c r="J183" s="3">
        <v>-1413</v>
      </c>
      <c r="K183" s="3">
        <v>12381</v>
      </c>
      <c r="L183" s="3">
        <v>9728</v>
      </c>
      <c r="M183" s="3">
        <v>826</v>
      </c>
      <c r="N183" s="3">
        <v>855</v>
      </c>
      <c r="O183" s="3">
        <v>2262</v>
      </c>
      <c r="P183" s="3">
        <v>2020</v>
      </c>
      <c r="Q183" s="3">
        <v>233</v>
      </c>
      <c r="R183" s="3">
        <v>573</v>
      </c>
      <c r="S183" s="3">
        <v>96</v>
      </c>
      <c r="T183" s="3">
        <v>0</v>
      </c>
      <c r="U183" s="3">
        <v>1381</v>
      </c>
      <c r="V183" s="3">
        <v>441</v>
      </c>
      <c r="W183" s="3">
        <v>4</v>
      </c>
      <c r="X183" s="3">
        <v>11304</v>
      </c>
      <c r="Y183" s="3">
        <v>-31</v>
      </c>
      <c r="Z183" s="3">
        <v>3501</v>
      </c>
      <c r="AA183" s="3">
        <v>0</v>
      </c>
      <c r="AB183" s="3">
        <v>125</v>
      </c>
      <c r="AC183" s="3">
        <v>56</v>
      </c>
      <c r="AD183" s="3">
        <v>252</v>
      </c>
      <c r="AE183" s="3">
        <v>267</v>
      </c>
      <c r="AF183" s="3">
        <v>96</v>
      </c>
      <c r="AG183" s="3">
        <v>537</v>
      </c>
      <c r="AH183" s="3">
        <v>34526</v>
      </c>
      <c r="AI183" s="3">
        <v>8542</v>
      </c>
      <c r="AJ183" s="3">
        <v>598</v>
      </c>
      <c r="AK183" s="3">
        <v>2206</v>
      </c>
      <c r="AL183" s="3">
        <v>45872</v>
      </c>
      <c r="AM183" s="3">
        <v>4586</v>
      </c>
      <c r="AN183" s="3">
        <v>7218</v>
      </c>
      <c r="AO183" s="3">
        <v>7954</v>
      </c>
      <c r="AP183" s="3">
        <v>780</v>
      </c>
      <c r="AQ183" s="3">
        <v>8040</v>
      </c>
      <c r="AR183" s="3">
        <v>10812</v>
      </c>
      <c r="AS183" s="3">
        <v>628</v>
      </c>
      <c r="AT183" s="3">
        <v>0</v>
      </c>
      <c r="AU183" s="3">
        <v>0</v>
      </c>
      <c r="AV183" s="3">
        <v>546</v>
      </c>
      <c r="AW183" s="3">
        <v>869</v>
      </c>
      <c r="AX183" s="3">
        <v>0</v>
      </c>
      <c r="AY183" s="3">
        <v>880</v>
      </c>
      <c r="AZ183" s="3">
        <v>-128</v>
      </c>
      <c r="BA183" s="3">
        <v>9903</v>
      </c>
      <c r="BB183" s="3">
        <v>2058</v>
      </c>
      <c r="BC183" s="3">
        <v>54146</v>
      </c>
      <c r="BD183" s="3">
        <v>2027</v>
      </c>
      <c r="BE183" s="3">
        <v>3995</v>
      </c>
      <c r="BF183" s="3">
        <v>60168</v>
      </c>
      <c r="BG183" s="3">
        <v>25162</v>
      </c>
    </row>
    <row r="184" spans="1:59" x14ac:dyDescent="0.25">
      <c r="A184" s="3" t="s">
        <v>440</v>
      </c>
      <c r="B184" s="3">
        <v>-1008</v>
      </c>
      <c r="C184" s="3">
        <v>2259</v>
      </c>
      <c r="D184" s="3">
        <v>1251</v>
      </c>
      <c r="E184" s="3">
        <v>-60</v>
      </c>
      <c r="F184" s="3">
        <v>363</v>
      </c>
      <c r="G184" s="3">
        <v>1554</v>
      </c>
      <c r="H184" s="3">
        <v>-853</v>
      </c>
      <c r="I184" s="3">
        <v>701</v>
      </c>
      <c r="J184" s="3">
        <v>-1195</v>
      </c>
      <c r="K184" s="3">
        <v>-494</v>
      </c>
      <c r="L184" s="3">
        <v>9436</v>
      </c>
      <c r="M184" s="3">
        <v>579</v>
      </c>
      <c r="N184" s="3">
        <v>668</v>
      </c>
      <c r="O184" s="3">
        <v>2100</v>
      </c>
      <c r="P184" s="3">
        <v>932</v>
      </c>
      <c r="Q184" s="3">
        <v>140</v>
      </c>
      <c r="R184" s="3">
        <v>460</v>
      </c>
      <c r="S184" s="3">
        <v>120</v>
      </c>
      <c r="T184" s="3">
        <v>0</v>
      </c>
      <c r="U184" s="3">
        <v>1270</v>
      </c>
      <c r="V184" s="3">
        <v>10184</v>
      </c>
      <c r="W184" s="3">
        <v>3324</v>
      </c>
      <c r="X184" s="3">
        <v>11515</v>
      </c>
      <c r="Y184" s="3">
        <v>277</v>
      </c>
      <c r="Z184" s="3">
        <v>3274</v>
      </c>
      <c r="AA184" s="3">
        <v>0</v>
      </c>
      <c r="AB184" s="3">
        <v>67</v>
      </c>
      <c r="AC184" s="3">
        <v>55</v>
      </c>
      <c r="AD184" s="3">
        <v>253</v>
      </c>
      <c r="AE184" s="3">
        <v>300</v>
      </c>
      <c r="AF184" s="3">
        <v>175</v>
      </c>
      <c r="AG184" s="3">
        <v>457</v>
      </c>
      <c r="AH184" s="3">
        <v>45586</v>
      </c>
      <c r="AI184" s="3">
        <v>8710</v>
      </c>
      <c r="AJ184" s="3">
        <v>653</v>
      </c>
      <c r="AK184" s="3">
        <v>2299</v>
      </c>
      <c r="AL184" s="3">
        <v>57248</v>
      </c>
      <c r="AM184" s="3">
        <v>4281</v>
      </c>
      <c r="AN184" s="3">
        <v>7315</v>
      </c>
      <c r="AO184" s="3">
        <v>7425</v>
      </c>
      <c r="AP184" s="3">
        <v>364</v>
      </c>
      <c r="AQ184" s="3">
        <v>8414</v>
      </c>
      <c r="AR184" s="3">
        <v>9774</v>
      </c>
      <c r="AS184" s="3">
        <v>588</v>
      </c>
      <c r="AT184" s="3">
        <v>0</v>
      </c>
      <c r="AU184" s="3">
        <v>0</v>
      </c>
      <c r="AV184" s="3">
        <v>599</v>
      </c>
      <c r="AW184" s="3">
        <v>729</v>
      </c>
      <c r="AX184" s="3">
        <v>0</v>
      </c>
      <c r="AY184" s="3">
        <v>729</v>
      </c>
      <c r="AZ184" s="3">
        <v>-186</v>
      </c>
      <c r="BA184" s="3">
        <v>9423</v>
      </c>
      <c r="BB184" s="3">
        <v>2085</v>
      </c>
      <c r="BC184" s="3">
        <v>51540</v>
      </c>
      <c r="BD184" s="3">
        <v>2119</v>
      </c>
      <c r="BE184" s="3">
        <v>2581</v>
      </c>
      <c r="BF184" s="3">
        <v>56240</v>
      </c>
      <c r="BG184" s="3">
        <v>-16549</v>
      </c>
    </row>
    <row r="185" spans="1:59" x14ac:dyDescent="0.25">
      <c r="A185" s="3" t="s">
        <v>441</v>
      </c>
      <c r="B185" s="3">
        <v>9538</v>
      </c>
      <c r="C185" s="3">
        <v>1343</v>
      </c>
      <c r="D185" s="3">
        <v>10881</v>
      </c>
      <c r="E185" s="3">
        <v>-60</v>
      </c>
      <c r="F185" s="3">
        <v>363</v>
      </c>
      <c r="G185" s="3">
        <v>11184</v>
      </c>
      <c r="H185" s="3">
        <v>-883</v>
      </c>
      <c r="I185" s="3">
        <v>10301</v>
      </c>
      <c r="J185" s="3">
        <v>-1195</v>
      </c>
      <c r="K185" s="3">
        <v>9106</v>
      </c>
      <c r="L185" s="3">
        <v>9292</v>
      </c>
      <c r="M185" s="3">
        <v>779</v>
      </c>
      <c r="N185" s="3">
        <v>760</v>
      </c>
      <c r="O185" s="3">
        <v>2197</v>
      </c>
      <c r="P185" s="3">
        <v>890</v>
      </c>
      <c r="Q185" s="3">
        <v>208</v>
      </c>
      <c r="R185" s="3">
        <v>431</v>
      </c>
      <c r="S185" s="3">
        <v>212</v>
      </c>
      <c r="T185" s="3">
        <v>0</v>
      </c>
      <c r="U185" s="3">
        <v>1283</v>
      </c>
      <c r="V185" s="3">
        <v>2650</v>
      </c>
      <c r="W185" s="3">
        <v>868</v>
      </c>
      <c r="X185" s="3">
        <v>11896</v>
      </c>
      <c r="Y185" s="3">
        <v>-619</v>
      </c>
      <c r="Z185" s="3">
        <v>3296</v>
      </c>
      <c r="AA185" s="3">
        <v>0</v>
      </c>
      <c r="AB185" s="3">
        <v>72</v>
      </c>
      <c r="AC185" s="3">
        <v>52</v>
      </c>
      <c r="AD185" s="3">
        <v>264</v>
      </c>
      <c r="AE185" s="3">
        <v>531</v>
      </c>
      <c r="AF185" s="3">
        <v>175</v>
      </c>
      <c r="AG185" s="3">
        <v>482</v>
      </c>
      <c r="AH185" s="3">
        <v>35719</v>
      </c>
      <c r="AI185" s="3">
        <v>9077</v>
      </c>
      <c r="AJ185" s="3">
        <v>625</v>
      </c>
      <c r="AK185" s="3">
        <v>2313</v>
      </c>
      <c r="AL185" s="3">
        <v>47734</v>
      </c>
      <c r="AM185" s="3">
        <v>4206</v>
      </c>
      <c r="AN185" s="3">
        <v>6735</v>
      </c>
      <c r="AO185" s="3">
        <v>7547</v>
      </c>
      <c r="AP185" s="3">
        <v>449</v>
      </c>
      <c r="AQ185" s="3">
        <v>8414</v>
      </c>
      <c r="AR185" s="3">
        <v>8856</v>
      </c>
      <c r="AS185" s="3">
        <v>523</v>
      </c>
      <c r="AT185" s="3">
        <v>0</v>
      </c>
      <c r="AU185" s="3">
        <v>0</v>
      </c>
      <c r="AV185" s="3">
        <v>598</v>
      </c>
      <c r="AW185" s="3">
        <v>2423</v>
      </c>
      <c r="AX185" s="3">
        <v>0</v>
      </c>
      <c r="AY185" s="3">
        <v>203</v>
      </c>
      <c r="AZ185" s="3">
        <v>340</v>
      </c>
      <c r="BA185" s="3">
        <v>10382</v>
      </c>
      <c r="BB185" s="3">
        <v>2050</v>
      </c>
      <c r="BC185" s="3">
        <v>52726</v>
      </c>
      <c r="BD185" s="3">
        <v>2119</v>
      </c>
      <c r="BE185" s="3">
        <v>2427</v>
      </c>
      <c r="BF185" s="3">
        <v>57272</v>
      </c>
      <c r="BG185" s="3">
        <v>5643</v>
      </c>
    </row>
    <row r="186" spans="1:59" x14ac:dyDescent="0.25">
      <c r="A186" s="3" t="s">
        <v>442</v>
      </c>
      <c r="B186" s="3">
        <v>5626</v>
      </c>
      <c r="C186" s="3">
        <v>7766</v>
      </c>
      <c r="D186" s="3">
        <v>13392</v>
      </c>
      <c r="E186" s="3">
        <v>-60</v>
      </c>
      <c r="F186" s="3">
        <v>365</v>
      </c>
      <c r="G186" s="3">
        <v>13697</v>
      </c>
      <c r="H186" s="3">
        <v>-921</v>
      </c>
      <c r="I186" s="3">
        <v>12776</v>
      </c>
      <c r="J186" s="3">
        <v>-1197</v>
      </c>
      <c r="K186" s="3">
        <v>11579</v>
      </c>
      <c r="L186" s="3">
        <v>9890</v>
      </c>
      <c r="M186" s="3">
        <v>1155</v>
      </c>
      <c r="N186" s="3">
        <v>1818</v>
      </c>
      <c r="O186" s="3">
        <v>2070</v>
      </c>
      <c r="P186" s="3">
        <v>1021</v>
      </c>
      <c r="Q186" s="3">
        <v>257</v>
      </c>
      <c r="R186" s="3">
        <v>478</v>
      </c>
      <c r="S186" s="3">
        <v>98</v>
      </c>
      <c r="T186" s="3">
        <v>0</v>
      </c>
      <c r="U186" s="3">
        <v>1347</v>
      </c>
      <c r="V186" s="3">
        <v>281</v>
      </c>
      <c r="W186" s="3">
        <v>98</v>
      </c>
      <c r="X186" s="3">
        <v>13860</v>
      </c>
      <c r="Y186" s="3">
        <v>-674</v>
      </c>
      <c r="Z186" s="3">
        <v>3391</v>
      </c>
      <c r="AA186" s="3">
        <v>0</v>
      </c>
      <c r="AB186" s="3">
        <v>521</v>
      </c>
      <c r="AC186" s="3">
        <v>65</v>
      </c>
      <c r="AD186" s="3">
        <v>282</v>
      </c>
      <c r="AE186" s="3">
        <v>246</v>
      </c>
      <c r="AF186" s="3">
        <v>175</v>
      </c>
      <c r="AG186" s="3">
        <v>448</v>
      </c>
      <c r="AH186" s="3">
        <v>36827</v>
      </c>
      <c r="AI186" s="3">
        <v>10479</v>
      </c>
      <c r="AJ186" s="3">
        <v>2692</v>
      </c>
      <c r="AK186" s="3">
        <v>2353</v>
      </c>
      <c r="AL186" s="3">
        <v>52351</v>
      </c>
      <c r="AM186" s="3">
        <v>2159</v>
      </c>
      <c r="AN186" s="3">
        <v>7226</v>
      </c>
      <c r="AO186" s="3">
        <v>7652</v>
      </c>
      <c r="AP186" s="3">
        <v>414</v>
      </c>
      <c r="AQ186" s="3">
        <v>8416</v>
      </c>
      <c r="AR186" s="3">
        <v>14310</v>
      </c>
      <c r="AS186" s="3">
        <v>597</v>
      </c>
      <c r="AT186" s="3">
        <v>0</v>
      </c>
      <c r="AU186" s="3">
        <v>0</v>
      </c>
      <c r="AV186" s="3">
        <v>603</v>
      </c>
      <c r="AW186" s="3">
        <v>822</v>
      </c>
      <c r="AX186" s="3">
        <v>0</v>
      </c>
      <c r="AY186" s="3">
        <v>737</v>
      </c>
      <c r="AZ186" s="3">
        <v>-188</v>
      </c>
      <c r="BA186" s="3">
        <v>12433</v>
      </c>
      <c r="BB186" s="3">
        <v>1908</v>
      </c>
      <c r="BC186" s="3">
        <v>57089</v>
      </c>
      <c r="BD186" s="3">
        <v>2123</v>
      </c>
      <c r="BE186" s="3">
        <v>-1235</v>
      </c>
      <c r="BF186" s="3">
        <v>57977</v>
      </c>
      <c r="BG186" s="3">
        <v>32752</v>
      </c>
    </row>
    <row r="187" spans="1:59" x14ac:dyDescent="0.25">
      <c r="A187" s="3" t="s">
        <v>443</v>
      </c>
      <c r="B187" s="3">
        <v>21908</v>
      </c>
      <c r="C187" s="3">
        <v>-2062</v>
      </c>
      <c r="D187" s="3">
        <v>19846</v>
      </c>
      <c r="E187" s="3">
        <v>227</v>
      </c>
      <c r="F187" s="3">
        <v>212</v>
      </c>
      <c r="G187" s="3">
        <v>20285</v>
      </c>
      <c r="H187" s="3">
        <v>1337</v>
      </c>
      <c r="I187" s="3">
        <v>21622</v>
      </c>
      <c r="J187" s="3">
        <v>-1195</v>
      </c>
      <c r="K187" s="3">
        <v>20427</v>
      </c>
      <c r="L187" s="3">
        <v>9477</v>
      </c>
      <c r="M187" s="3">
        <v>591</v>
      </c>
      <c r="N187" s="3">
        <v>136</v>
      </c>
      <c r="O187" s="3">
        <v>2386</v>
      </c>
      <c r="P187" s="3">
        <v>2534</v>
      </c>
      <c r="Q187" s="3">
        <v>204</v>
      </c>
      <c r="R187" s="3">
        <v>479</v>
      </c>
      <c r="S187" s="3">
        <v>141</v>
      </c>
      <c r="T187" s="3">
        <v>0</v>
      </c>
      <c r="U187" s="3">
        <v>1465</v>
      </c>
      <c r="V187" s="3">
        <v>19</v>
      </c>
      <c r="W187" s="3">
        <v>11</v>
      </c>
      <c r="X187" s="3">
        <v>10997</v>
      </c>
      <c r="Y187" s="3">
        <v>-345</v>
      </c>
      <c r="Z187" s="3">
        <v>3578</v>
      </c>
      <c r="AA187" s="3">
        <v>0</v>
      </c>
      <c r="AB187" s="3">
        <v>150</v>
      </c>
      <c r="AC187" s="3">
        <v>55</v>
      </c>
      <c r="AD187" s="3">
        <v>240</v>
      </c>
      <c r="AE187" s="3">
        <v>351</v>
      </c>
      <c r="AF187" s="3">
        <v>122</v>
      </c>
      <c r="AG187" s="3">
        <v>561</v>
      </c>
      <c r="AH187" s="3">
        <v>33152</v>
      </c>
      <c r="AI187" s="3">
        <v>8670</v>
      </c>
      <c r="AJ187" s="3">
        <v>3088</v>
      </c>
      <c r="AK187" s="3">
        <v>2401</v>
      </c>
      <c r="AL187" s="3">
        <v>47311</v>
      </c>
      <c r="AM187" s="3">
        <v>5520</v>
      </c>
      <c r="AN187" s="3">
        <v>7413</v>
      </c>
      <c r="AO187" s="3">
        <v>7725</v>
      </c>
      <c r="AP187" s="3">
        <v>991</v>
      </c>
      <c r="AQ187" s="3">
        <v>8366</v>
      </c>
      <c r="AR187" s="3">
        <v>8984</v>
      </c>
      <c r="AS187" s="3">
        <v>770</v>
      </c>
      <c r="AT187" s="3">
        <v>0</v>
      </c>
      <c r="AU187" s="3">
        <v>0</v>
      </c>
      <c r="AV187" s="3">
        <v>669</v>
      </c>
      <c r="AW187" s="3">
        <v>822</v>
      </c>
      <c r="AX187" s="3">
        <v>0</v>
      </c>
      <c r="AY187" s="3">
        <v>225</v>
      </c>
      <c r="AZ187" s="3">
        <v>49</v>
      </c>
      <c r="BA187" s="3">
        <v>11149</v>
      </c>
      <c r="BB187" s="3">
        <v>2217</v>
      </c>
      <c r="BC187" s="3">
        <v>54900</v>
      </c>
      <c r="BD187" s="3">
        <v>2101</v>
      </c>
      <c r="BE187" s="3">
        <v>12218</v>
      </c>
      <c r="BF187" s="3">
        <v>69219</v>
      </c>
      <c r="BG187" s="3">
        <v>-6913</v>
      </c>
    </row>
    <row r="188" spans="1:59" x14ac:dyDescent="0.25">
      <c r="A188" s="3" t="s">
        <v>444</v>
      </c>
      <c r="B188" s="3">
        <v>15225</v>
      </c>
      <c r="C188" s="3">
        <v>-1801</v>
      </c>
      <c r="D188" s="3">
        <v>13424</v>
      </c>
      <c r="E188" s="3">
        <v>227</v>
      </c>
      <c r="F188" s="3">
        <v>212</v>
      </c>
      <c r="G188" s="3">
        <v>13863</v>
      </c>
      <c r="H188" s="3">
        <v>-954</v>
      </c>
      <c r="I188" s="3">
        <v>12909</v>
      </c>
      <c r="J188" s="3">
        <v>-1195</v>
      </c>
      <c r="K188" s="3">
        <v>11714</v>
      </c>
      <c r="L188" s="3">
        <v>9516</v>
      </c>
      <c r="M188" s="3">
        <v>858</v>
      </c>
      <c r="N188" s="3">
        <v>600</v>
      </c>
      <c r="O188" s="3">
        <v>2119</v>
      </c>
      <c r="P188" s="3">
        <v>2593</v>
      </c>
      <c r="Q188" s="3">
        <v>75</v>
      </c>
      <c r="R188" s="3">
        <v>534</v>
      </c>
      <c r="S188" s="3">
        <v>138</v>
      </c>
      <c r="T188" s="3">
        <v>0</v>
      </c>
      <c r="U188" s="3">
        <v>1471</v>
      </c>
      <c r="V188" s="3">
        <v>-103</v>
      </c>
      <c r="W188" s="3">
        <v>4</v>
      </c>
      <c r="X188" s="3">
        <v>10306</v>
      </c>
      <c r="Y188" s="3">
        <v>-429</v>
      </c>
      <c r="Z188" s="3">
        <v>3583</v>
      </c>
      <c r="AA188" s="3">
        <v>0</v>
      </c>
      <c r="AB188" s="3">
        <v>127</v>
      </c>
      <c r="AC188" s="3">
        <v>43</v>
      </c>
      <c r="AD188" s="3">
        <v>247</v>
      </c>
      <c r="AE188" s="3">
        <v>346</v>
      </c>
      <c r="AF188" s="3">
        <v>122</v>
      </c>
      <c r="AG188" s="3">
        <v>606</v>
      </c>
      <c r="AH188" s="3">
        <v>32756</v>
      </c>
      <c r="AI188" s="3">
        <v>8150</v>
      </c>
      <c r="AJ188" s="3">
        <v>660</v>
      </c>
      <c r="AK188" s="3">
        <v>2352</v>
      </c>
      <c r="AL188" s="3">
        <v>43918</v>
      </c>
      <c r="AM188" s="3">
        <v>4920</v>
      </c>
      <c r="AN188" s="3">
        <v>7700</v>
      </c>
      <c r="AO188" s="3">
        <v>8227</v>
      </c>
      <c r="AP188" s="3">
        <v>796</v>
      </c>
      <c r="AQ188" s="3">
        <v>8366</v>
      </c>
      <c r="AR188" s="3">
        <v>8886</v>
      </c>
      <c r="AS188" s="3">
        <v>879</v>
      </c>
      <c r="AT188" s="3">
        <v>0</v>
      </c>
      <c r="AU188" s="3">
        <v>0</v>
      </c>
      <c r="AV188" s="3">
        <v>668</v>
      </c>
      <c r="AW188" s="3">
        <v>739</v>
      </c>
      <c r="AX188" s="3">
        <v>0</v>
      </c>
      <c r="AY188" s="3">
        <v>251</v>
      </c>
      <c r="AZ188" s="3">
        <v>23</v>
      </c>
      <c r="BA188" s="3">
        <v>12071</v>
      </c>
      <c r="BB188" s="3">
        <v>2124</v>
      </c>
      <c r="BC188" s="3">
        <v>55650</v>
      </c>
      <c r="BD188" s="3">
        <v>2055</v>
      </c>
      <c r="BE188" s="3">
        <v>1438</v>
      </c>
      <c r="BF188" s="3">
        <v>59143</v>
      </c>
      <c r="BG188" s="3">
        <v>13315</v>
      </c>
    </row>
    <row r="189" spans="1:59" x14ac:dyDescent="0.25">
      <c r="A189" s="3" t="s">
        <v>445</v>
      </c>
      <c r="B189" s="3">
        <v>10328</v>
      </c>
      <c r="C189" s="3">
        <v>-949</v>
      </c>
      <c r="D189" s="3">
        <v>9379</v>
      </c>
      <c r="E189" s="3">
        <v>231</v>
      </c>
      <c r="F189" s="3">
        <v>220</v>
      </c>
      <c r="G189" s="3">
        <v>9830</v>
      </c>
      <c r="H189" s="3">
        <v>-952</v>
      </c>
      <c r="I189" s="3">
        <v>8878</v>
      </c>
      <c r="J189" s="3">
        <v>-1197</v>
      </c>
      <c r="K189" s="3">
        <v>7681</v>
      </c>
      <c r="L189" s="3">
        <v>9747</v>
      </c>
      <c r="M189" s="3">
        <v>776</v>
      </c>
      <c r="N189" s="3">
        <v>759</v>
      </c>
      <c r="O189" s="3">
        <v>2247</v>
      </c>
      <c r="P189" s="3">
        <v>2565</v>
      </c>
      <c r="Q189" s="3">
        <v>213</v>
      </c>
      <c r="R189" s="3">
        <v>510</v>
      </c>
      <c r="S189" s="3">
        <v>135</v>
      </c>
      <c r="T189" s="3">
        <v>0</v>
      </c>
      <c r="U189" s="3">
        <v>1570</v>
      </c>
      <c r="V189" s="3">
        <v>-67</v>
      </c>
      <c r="W189" s="3">
        <v>3</v>
      </c>
      <c r="X189" s="3">
        <v>11185</v>
      </c>
      <c r="Y189" s="3">
        <v>-101</v>
      </c>
      <c r="Z189" s="3">
        <v>3618</v>
      </c>
      <c r="AA189" s="3">
        <v>0</v>
      </c>
      <c r="AB189" s="3">
        <v>53</v>
      </c>
      <c r="AC189" s="3">
        <v>51</v>
      </c>
      <c r="AD189" s="3">
        <v>245</v>
      </c>
      <c r="AE189" s="3">
        <v>339</v>
      </c>
      <c r="AF189" s="3">
        <v>122</v>
      </c>
      <c r="AG189" s="3">
        <v>585</v>
      </c>
      <c r="AH189" s="3">
        <v>34555</v>
      </c>
      <c r="AI189" s="3">
        <v>8811</v>
      </c>
      <c r="AJ189" s="3">
        <v>560</v>
      </c>
      <c r="AK189" s="3">
        <v>2382</v>
      </c>
      <c r="AL189" s="3">
        <v>46308</v>
      </c>
      <c r="AM189" s="3">
        <v>4268</v>
      </c>
      <c r="AN189" s="3">
        <v>7431</v>
      </c>
      <c r="AO189" s="3">
        <v>7726</v>
      </c>
      <c r="AP189" s="3">
        <v>517</v>
      </c>
      <c r="AQ189" s="3">
        <v>8365</v>
      </c>
      <c r="AR189" s="3">
        <v>9562</v>
      </c>
      <c r="AS189" s="3">
        <v>927</v>
      </c>
      <c r="AT189" s="3">
        <v>0</v>
      </c>
      <c r="AU189" s="3">
        <v>0</v>
      </c>
      <c r="AV189" s="3">
        <v>673</v>
      </c>
      <c r="AW189" s="3">
        <v>410</v>
      </c>
      <c r="AX189" s="3">
        <v>0</v>
      </c>
      <c r="AY189" s="3">
        <v>353</v>
      </c>
      <c r="AZ189" s="3">
        <v>-82</v>
      </c>
      <c r="BA189" s="3">
        <v>11180</v>
      </c>
      <c r="BB189" s="3">
        <v>2107</v>
      </c>
      <c r="BC189" s="3">
        <v>53437</v>
      </c>
      <c r="BD189" s="3">
        <v>2073</v>
      </c>
      <c r="BE189" s="3">
        <v>1126</v>
      </c>
      <c r="BF189" s="3">
        <v>56636</v>
      </c>
      <c r="BG189" s="3">
        <v>21619</v>
      </c>
    </row>
    <row r="190" spans="1:59" x14ac:dyDescent="0.25">
      <c r="A190" s="3" t="s">
        <v>446</v>
      </c>
      <c r="B190" s="3">
        <v>2841</v>
      </c>
      <c r="C190" s="3">
        <v>162</v>
      </c>
      <c r="D190" s="3">
        <v>3003</v>
      </c>
      <c r="E190" s="3">
        <v>-47</v>
      </c>
      <c r="F190" s="3">
        <v>212</v>
      </c>
      <c r="G190" s="3">
        <v>3168</v>
      </c>
      <c r="H190" s="3">
        <v>-940</v>
      </c>
      <c r="I190" s="3">
        <v>2228</v>
      </c>
      <c r="J190" s="3">
        <v>-1069</v>
      </c>
      <c r="K190" s="3">
        <v>1159</v>
      </c>
      <c r="L190" s="3">
        <v>9573</v>
      </c>
      <c r="M190" s="3">
        <v>793</v>
      </c>
      <c r="N190" s="3">
        <v>1054</v>
      </c>
      <c r="O190" s="3">
        <v>2212</v>
      </c>
      <c r="P190" s="3">
        <v>2267</v>
      </c>
      <c r="Q190" s="3">
        <v>189</v>
      </c>
      <c r="R190" s="3">
        <v>666</v>
      </c>
      <c r="S190" s="3">
        <v>162</v>
      </c>
      <c r="T190" s="3">
        <v>0</v>
      </c>
      <c r="U190" s="3">
        <v>1604</v>
      </c>
      <c r="V190" s="3">
        <v>6146</v>
      </c>
      <c r="W190" s="3">
        <v>4</v>
      </c>
      <c r="X190" s="3">
        <v>10752</v>
      </c>
      <c r="Y190" s="3">
        <v>-339</v>
      </c>
      <c r="Z190" s="3">
        <v>3563</v>
      </c>
      <c r="AA190" s="3">
        <v>0</v>
      </c>
      <c r="AB190" s="3">
        <v>101</v>
      </c>
      <c r="AC190" s="3">
        <v>47</v>
      </c>
      <c r="AD190" s="3">
        <v>247</v>
      </c>
      <c r="AE190" s="3">
        <v>405</v>
      </c>
      <c r="AF190" s="3">
        <v>139</v>
      </c>
      <c r="AG190" s="3">
        <v>680</v>
      </c>
      <c r="AH190" s="3">
        <v>40265</v>
      </c>
      <c r="AI190" s="3">
        <v>8486</v>
      </c>
      <c r="AJ190" s="3">
        <v>637</v>
      </c>
      <c r="AK190" s="3">
        <v>2404</v>
      </c>
      <c r="AL190" s="3">
        <v>51792</v>
      </c>
      <c r="AM190" s="3">
        <v>3766</v>
      </c>
      <c r="AN190" s="3">
        <v>7653</v>
      </c>
      <c r="AO190" s="3">
        <v>8138</v>
      </c>
      <c r="AP190" s="3">
        <v>611</v>
      </c>
      <c r="AQ190" s="3">
        <v>8310</v>
      </c>
      <c r="AR190" s="3">
        <v>7877</v>
      </c>
      <c r="AS190" s="3">
        <v>833</v>
      </c>
      <c r="AT190" s="3">
        <v>0</v>
      </c>
      <c r="AU190" s="3">
        <v>0</v>
      </c>
      <c r="AV190" s="3">
        <v>676</v>
      </c>
      <c r="AW190" s="3">
        <v>410</v>
      </c>
      <c r="AX190" s="3">
        <v>0</v>
      </c>
      <c r="AY190" s="3">
        <v>579</v>
      </c>
      <c r="AZ190" s="3">
        <v>-92</v>
      </c>
      <c r="BA190" s="3">
        <v>9768</v>
      </c>
      <c r="BB190" s="3">
        <v>2291</v>
      </c>
      <c r="BC190" s="3">
        <v>50820</v>
      </c>
      <c r="BD190" s="3">
        <v>2088</v>
      </c>
      <c r="BE190" s="3">
        <v>1725</v>
      </c>
      <c r="BF190" s="3">
        <v>54633</v>
      </c>
      <c r="BG190" s="3">
        <v>-4205</v>
      </c>
    </row>
    <row r="191" spans="1:59" x14ac:dyDescent="0.25">
      <c r="A191" s="3" t="s">
        <v>447</v>
      </c>
      <c r="B191" s="3">
        <v>10967</v>
      </c>
      <c r="C191" s="3">
        <v>-220</v>
      </c>
      <c r="D191" s="3">
        <v>10747</v>
      </c>
      <c r="E191" s="3">
        <v>-47</v>
      </c>
      <c r="F191" s="3">
        <v>212</v>
      </c>
      <c r="G191" s="3">
        <v>10912</v>
      </c>
      <c r="H191" s="3">
        <v>-966</v>
      </c>
      <c r="I191" s="3">
        <v>9946</v>
      </c>
      <c r="J191" s="3">
        <v>-1069</v>
      </c>
      <c r="K191" s="3">
        <v>8877</v>
      </c>
      <c r="L191" s="3">
        <v>9345</v>
      </c>
      <c r="M191" s="3">
        <v>849</v>
      </c>
      <c r="N191" s="3">
        <v>680</v>
      </c>
      <c r="O191" s="3">
        <v>2237</v>
      </c>
      <c r="P191" s="3">
        <v>2255</v>
      </c>
      <c r="Q191" s="3">
        <v>218</v>
      </c>
      <c r="R191" s="3">
        <v>683</v>
      </c>
      <c r="S191" s="3">
        <v>159</v>
      </c>
      <c r="T191" s="3">
        <v>0</v>
      </c>
      <c r="U191" s="3">
        <v>1592</v>
      </c>
      <c r="V191" s="3">
        <v>977</v>
      </c>
      <c r="W191" s="3">
        <v>4</v>
      </c>
      <c r="X191" s="3">
        <v>10391</v>
      </c>
      <c r="Y191" s="3">
        <v>26</v>
      </c>
      <c r="Z191" s="3">
        <v>3526</v>
      </c>
      <c r="AA191" s="3">
        <v>0</v>
      </c>
      <c r="AB191" s="3">
        <v>108</v>
      </c>
      <c r="AC191" s="3">
        <v>49</v>
      </c>
      <c r="AD191" s="3">
        <v>251</v>
      </c>
      <c r="AE191" s="3">
        <v>396</v>
      </c>
      <c r="AF191" s="3">
        <v>139</v>
      </c>
      <c r="AG191" s="3">
        <v>725</v>
      </c>
      <c r="AH191" s="3">
        <v>34610</v>
      </c>
      <c r="AI191" s="3">
        <v>8214</v>
      </c>
      <c r="AJ191" s="3">
        <v>607</v>
      </c>
      <c r="AK191" s="3">
        <v>2398</v>
      </c>
      <c r="AL191" s="3">
        <v>45829</v>
      </c>
      <c r="AM191" s="3">
        <v>3083</v>
      </c>
      <c r="AN191" s="3">
        <v>7637</v>
      </c>
      <c r="AO191" s="3">
        <v>8046</v>
      </c>
      <c r="AP191" s="3">
        <v>797</v>
      </c>
      <c r="AQ191" s="3">
        <v>8310</v>
      </c>
      <c r="AR191" s="3">
        <v>10211</v>
      </c>
      <c r="AS191" s="3">
        <v>718</v>
      </c>
      <c r="AT191" s="3">
        <v>0</v>
      </c>
      <c r="AU191" s="3">
        <v>0</v>
      </c>
      <c r="AV191" s="3">
        <v>677</v>
      </c>
      <c r="AW191" s="3">
        <v>692</v>
      </c>
      <c r="AX191" s="3">
        <v>0</v>
      </c>
      <c r="AY191" s="3">
        <v>447</v>
      </c>
      <c r="AZ191" s="3">
        <v>40</v>
      </c>
      <c r="BA191" s="3">
        <v>10913</v>
      </c>
      <c r="BB191" s="3">
        <v>2244</v>
      </c>
      <c r="BC191" s="3">
        <v>53815</v>
      </c>
      <c r="BD191" s="3">
        <v>2084</v>
      </c>
      <c r="BE191" s="3">
        <v>897</v>
      </c>
      <c r="BF191" s="3">
        <v>56796</v>
      </c>
      <c r="BG191" s="3">
        <v>8735</v>
      </c>
    </row>
    <row r="192" spans="1:59" x14ac:dyDescent="0.25">
      <c r="A192" s="3" t="s">
        <v>448</v>
      </c>
      <c r="B192" s="3">
        <v>13965</v>
      </c>
      <c r="C192" s="3">
        <v>-113</v>
      </c>
      <c r="D192" s="3">
        <v>13852</v>
      </c>
      <c r="E192" s="3">
        <v>-49</v>
      </c>
      <c r="F192" s="3">
        <v>220</v>
      </c>
      <c r="G192" s="3">
        <v>14023</v>
      </c>
      <c r="H192" s="3">
        <v>-995</v>
      </c>
      <c r="I192" s="3">
        <v>13028</v>
      </c>
      <c r="J192" s="3">
        <v>-1071</v>
      </c>
      <c r="K192" s="3">
        <v>11957</v>
      </c>
      <c r="L192" s="3">
        <v>9707</v>
      </c>
      <c r="M192" s="3">
        <v>757</v>
      </c>
      <c r="N192" s="3">
        <v>979</v>
      </c>
      <c r="O192" s="3">
        <v>2260</v>
      </c>
      <c r="P192" s="3">
        <v>2246</v>
      </c>
      <c r="Q192" s="3">
        <v>166</v>
      </c>
      <c r="R192" s="3">
        <v>588</v>
      </c>
      <c r="S192" s="3">
        <v>113</v>
      </c>
      <c r="T192" s="3">
        <v>0</v>
      </c>
      <c r="U192" s="3">
        <v>1513</v>
      </c>
      <c r="V192" s="3">
        <v>28</v>
      </c>
      <c r="W192" s="3">
        <v>2</v>
      </c>
      <c r="X192" s="3">
        <v>10772</v>
      </c>
      <c r="Y192" s="3">
        <v>-450</v>
      </c>
      <c r="Z192" s="3">
        <v>3444</v>
      </c>
      <c r="AA192" s="3">
        <v>0</v>
      </c>
      <c r="AB192" s="3">
        <v>533</v>
      </c>
      <c r="AC192" s="3">
        <v>43</v>
      </c>
      <c r="AD192" s="3">
        <v>264</v>
      </c>
      <c r="AE192" s="3">
        <v>283</v>
      </c>
      <c r="AF192" s="3">
        <v>139</v>
      </c>
      <c r="AG192" s="3">
        <v>624</v>
      </c>
      <c r="AH192" s="3">
        <v>34011</v>
      </c>
      <c r="AI192" s="3">
        <v>8501</v>
      </c>
      <c r="AJ192" s="3">
        <v>776</v>
      </c>
      <c r="AK192" s="3">
        <v>2377</v>
      </c>
      <c r="AL192" s="3">
        <v>45665</v>
      </c>
      <c r="AM192" s="3">
        <v>3198</v>
      </c>
      <c r="AN192" s="3">
        <v>9527</v>
      </c>
      <c r="AO192" s="3">
        <v>7586</v>
      </c>
      <c r="AP192" s="3">
        <v>1175</v>
      </c>
      <c r="AQ192" s="3">
        <v>8311</v>
      </c>
      <c r="AR192" s="3">
        <v>10409</v>
      </c>
      <c r="AS192" s="3">
        <v>671</v>
      </c>
      <c r="AT192" s="3">
        <v>0</v>
      </c>
      <c r="AU192" s="3">
        <v>0</v>
      </c>
      <c r="AV192" s="3">
        <v>683</v>
      </c>
      <c r="AW192" s="3">
        <v>808</v>
      </c>
      <c r="AX192" s="3">
        <v>0</v>
      </c>
      <c r="AY192" s="3">
        <v>449</v>
      </c>
      <c r="AZ192" s="3">
        <v>38</v>
      </c>
      <c r="BA192" s="3">
        <v>10287</v>
      </c>
      <c r="BB192" s="3">
        <v>2278</v>
      </c>
      <c r="BC192" s="3">
        <v>55420</v>
      </c>
      <c r="BD192" s="3">
        <v>2069</v>
      </c>
      <c r="BE192" s="3">
        <v>2141</v>
      </c>
      <c r="BF192" s="3">
        <v>59630</v>
      </c>
      <c r="BG192" s="3">
        <v>22081</v>
      </c>
    </row>
    <row r="193" spans="1:59" x14ac:dyDescent="0.25">
      <c r="A193" s="3" t="s">
        <v>449</v>
      </c>
      <c r="B193" s="3">
        <v>12414</v>
      </c>
      <c r="C193" s="3">
        <v>692</v>
      </c>
      <c r="D193" s="3">
        <v>13106</v>
      </c>
      <c r="E193" s="3">
        <v>-103</v>
      </c>
      <c r="F193" s="3">
        <v>212</v>
      </c>
      <c r="G193" s="3">
        <v>13215</v>
      </c>
      <c r="H193" s="3">
        <v>-1019</v>
      </c>
      <c r="I193" s="3">
        <v>12196</v>
      </c>
      <c r="J193" s="3">
        <v>-1069</v>
      </c>
      <c r="K193" s="3">
        <v>11127</v>
      </c>
      <c r="L193" s="3">
        <v>10046</v>
      </c>
      <c r="M193" s="3">
        <v>1036</v>
      </c>
      <c r="N193" s="3">
        <v>769</v>
      </c>
      <c r="O193" s="3">
        <v>2220</v>
      </c>
      <c r="P193" s="3">
        <v>2184</v>
      </c>
      <c r="Q193" s="3">
        <v>174</v>
      </c>
      <c r="R193" s="3">
        <v>624</v>
      </c>
      <c r="S193" s="3">
        <v>182</v>
      </c>
      <c r="T193" s="3">
        <v>0</v>
      </c>
      <c r="U193" s="3">
        <v>1563</v>
      </c>
      <c r="V193" s="3">
        <v>-12</v>
      </c>
      <c r="W193" s="3">
        <v>9</v>
      </c>
      <c r="X193" s="3">
        <v>10314</v>
      </c>
      <c r="Y193" s="3">
        <v>57</v>
      </c>
      <c r="Z193" s="3">
        <v>3068</v>
      </c>
      <c r="AA193" s="3">
        <v>0</v>
      </c>
      <c r="AB193" s="3">
        <v>126</v>
      </c>
      <c r="AC193" s="3">
        <v>49</v>
      </c>
      <c r="AD193" s="3">
        <v>290</v>
      </c>
      <c r="AE193" s="3">
        <v>455</v>
      </c>
      <c r="AF193" s="3">
        <v>111</v>
      </c>
      <c r="AG193" s="3">
        <v>621</v>
      </c>
      <c r="AH193" s="3">
        <v>33886</v>
      </c>
      <c r="AI193" s="3">
        <v>8157</v>
      </c>
      <c r="AJ193" s="3">
        <v>851</v>
      </c>
      <c r="AK193" s="3">
        <v>2407</v>
      </c>
      <c r="AL193" s="3">
        <v>45301</v>
      </c>
      <c r="AM193" s="3">
        <v>4874</v>
      </c>
      <c r="AN193" s="3">
        <v>7700</v>
      </c>
      <c r="AO193" s="3">
        <v>7942</v>
      </c>
      <c r="AP193" s="3">
        <v>715</v>
      </c>
      <c r="AQ193" s="3">
        <v>8364</v>
      </c>
      <c r="AR193" s="3">
        <v>9690</v>
      </c>
      <c r="AS193" s="3">
        <v>761</v>
      </c>
      <c r="AT193" s="3">
        <v>0</v>
      </c>
      <c r="AU193" s="3">
        <v>0</v>
      </c>
      <c r="AV193" s="3">
        <v>697</v>
      </c>
      <c r="AW193" s="3">
        <v>646</v>
      </c>
      <c r="AX193" s="3">
        <v>0</v>
      </c>
      <c r="AY193" s="3">
        <v>682</v>
      </c>
      <c r="AZ193" s="3">
        <v>26</v>
      </c>
      <c r="BA193" s="3">
        <v>9909</v>
      </c>
      <c r="BB193" s="3">
        <v>1961</v>
      </c>
      <c r="BC193" s="3">
        <v>53967</v>
      </c>
      <c r="BD193" s="3">
        <v>2094</v>
      </c>
      <c r="BE193" s="3">
        <v>1654</v>
      </c>
      <c r="BF193" s="3">
        <v>57715</v>
      </c>
      <c r="BG193" s="3">
        <v>3068</v>
      </c>
    </row>
    <row r="194" spans="1:59" x14ac:dyDescent="0.25">
      <c r="A194" s="3" t="s">
        <v>450</v>
      </c>
      <c r="B194" s="3">
        <v>12650</v>
      </c>
      <c r="C194" s="3">
        <v>600</v>
      </c>
      <c r="D194" s="3">
        <v>13250</v>
      </c>
      <c r="E194" s="3">
        <v>-103</v>
      </c>
      <c r="F194" s="3">
        <v>212</v>
      </c>
      <c r="G194" s="3">
        <v>13359</v>
      </c>
      <c r="H194" s="3">
        <v>-1066</v>
      </c>
      <c r="I194" s="3">
        <v>12293</v>
      </c>
      <c r="J194" s="3">
        <v>-1069</v>
      </c>
      <c r="K194" s="3">
        <v>11224</v>
      </c>
      <c r="L194" s="3">
        <v>10036</v>
      </c>
      <c r="M194" s="3">
        <v>1203</v>
      </c>
      <c r="N194" s="3">
        <v>622</v>
      </c>
      <c r="O194" s="3">
        <v>2324</v>
      </c>
      <c r="P194" s="3">
        <v>2181</v>
      </c>
      <c r="Q194" s="3">
        <v>231</v>
      </c>
      <c r="R194" s="3">
        <v>611</v>
      </c>
      <c r="S194" s="3">
        <v>106</v>
      </c>
      <c r="T194" s="3">
        <v>0</v>
      </c>
      <c r="U194" s="3">
        <v>1361</v>
      </c>
      <c r="V194" s="3">
        <v>-67</v>
      </c>
      <c r="W194" s="3">
        <v>4</v>
      </c>
      <c r="X194" s="3">
        <v>10286</v>
      </c>
      <c r="Y194" s="3">
        <v>-713</v>
      </c>
      <c r="Z194" s="3">
        <v>3016</v>
      </c>
      <c r="AA194" s="3">
        <v>0</v>
      </c>
      <c r="AB194" s="3">
        <v>141</v>
      </c>
      <c r="AC194" s="3">
        <v>55</v>
      </c>
      <c r="AD194" s="3">
        <v>280</v>
      </c>
      <c r="AE194" s="3">
        <v>265</v>
      </c>
      <c r="AF194" s="3">
        <v>111</v>
      </c>
      <c r="AG194" s="3">
        <v>597</v>
      </c>
      <c r="AH194" s="3">
        <v>32650</v>
      </c>
      <c r="AI194" s="3">
        <v>8136</v>
      </c>
      <c r="AJ194" s="3">
        <v>598</v>
      </c>
      <c r="AK194" s="3">
        <v>2406</v>
      </c>
      <c r="AL194" s="3">
        <v>43790</v>
      </c>
      <c r="AM194" s="3">
        <v>4818</v>
      </c>
      <c r="AN194" s="3">
        <v>7429</v>
      </c>
      <c r="AO194" s="3">
        <v>7789</v>
      </c>
      <c r="AP194" s="3">
        <v>639</v>
      </c>
      <c r="AQ194" s="3">
        <v>8364</v>
      </c>
      <c r="AR194" s="3">
        <v>9088</v>
      </c>
      <c r="AS194" s="3">
        <v>811</v>
      </c>
      <c r="AT194" s="3">
        <v>0</v>
      </c>
      <c r="AU194" s="3">
        <v>0</v>
      </c>
      <c r="AV194" s="3">
        <v>696</v>
      </c>
      <c r="AW194" s="3">
        <v>483</v>
      </c>
      <c r="AX194" s="3">
        <v>0</v>
      </c>
      <c r="AY194" s="3">
        <v>734</v>
      </c>
      <c r="AZ194" s="3">
        <v>-26</v>
      </c>
      <c r="BA194" s="3">
        <v>10529</v>
      </c>
      <c r="BB194" s="3">
        <v>1961</v>
      </c>
      <c r="BC194" s="3">
        <v>53315</v>
      </c>
      <c r="BD194" s="3">
        <v>2092</v>
      </c>
      <c r="BE194" s="3">
        <v>1033</v>
      </c>
      <c r="BF194" s="3">
        <v>56440</v>
      </c>
      <c r="BG194" s="3">
        <v>12605</v>
      </c>
    </row>
    <row r="195" spans="1:59" x14ac:dyDescent="0.25">
      <c r="A195" s="3" t="s">
        <v>451</v>
      </c>
      <c r="B195" s="3">
        <v>14454</v>
      </c>
      <c r="C195" s="3">
        <v>-24</v>
      </c>
      <c r="D195" s="3">
        <v>14430</v>
      </c>
      <c r="E195" s="3">
        <v>-104</v>
      </c>
      <c r="F195" s="3">
        <v>220</v>
      </c>
      <c r="G195" s="3">
        <v>14546</v>
      </c>
      <c r="H195" s="3">
        <v>-1066</v>
      </c>
      <c r="I195" s="3">
        <v>13480</v>
      </c>
      <c r="J195" s="3">
        <v>-1071</v>
      </c>
      <c r="K195" s="3">
        <v>12409</v>
      </c>
      <c r="L195" s="3">
        <v>10394</v>
      </c>
      <c r="M195" s="3">
        <v>824</v>
      </c>
      <c r="N195" s="3">
        <v>1052</v>
      </c>
      <c r="O195" s="3">
        <v>2331</v>
      </c>
      <c r="P195" s="3">
        <v>2101</v>
      </c>
      <c r="Q195" s="3">
        <v>188</v>
      </c>
      <c r="R195" s="3">
        <v>591</v>
      </c>
      <c r="S195" s="3">
        <v>113</v>
      </c>
      <c r="T195" s="3">
        <v>0</v>
      </c>
      <c r="U195" s="3">
        <v>1551</v>
      </c>
      <c r="V195" s="3">
        <v>409</v>
      </c>
      <c r="W195" s="3">
        <v>4</v>
      </c>
      <c r="X195" s="3">
        <v>11340</v>
      </c>
      <c r="Y195" s="3">
        <v>190</v>
      </c>
      <c r="Z195" s="3">
        <v>3027</v>
      </c>
      <c r="AA195" s="3">
        <v>0</v>
      </c>
      <c r="AB195" s="3">
        <v>107</v>
      </c>
      <c r="AC195" s="3">
        <v>52</v>
      </c>
      <c r="AD195" s="3">
        <v>254</v>
      </c>
      <c r="AE195" s="3">
        <v>284</v>
      </c>
      <c r="AF195" s="3">
        <v>111</v>
      </c>
      <c r="AG195" s="3">
        <v>570</v>
      </c>
      <c r="AH195" s="3">
        <v>35493</v>
      </c>
      <c r="AI195" s="3">
        <v>8928</v>
      </c>
      <c r="AJ195" s="3">
        <v>577</v>
      </c>
      <c r="AK195" s="3">
        <v>2391</v>
      </c>
      <c r="AL195" s="3">
        <v>47389</v>
      </c>
      <c r="AM195" s="3">
        <v>4731</v>
      </c>
      <c r="AN195" s="3">
        <v>7706</v>
      </c>
      <c r="AO195" s="3">
        <v>7937</v>
      </c>
      <c r="AP195" s="3">
        <v>688</v>
      </c>
      <c r="AQ195" s="3">
        <v>8366</v>
      </c>
      <c r="AR195" s="3">
        <v>11563</v>
      </c>
      <c r="AS195" s="3">
        <v>792</v>
      </c>
      <c r="AT195" s="3">
        <v>0</v>
      </c>
      <c r="AU195" s="3">
        <v>0</v>
      </c>
      <c r="AV195" s="3">
        <v>699</v>
      </c>
      <c r="AW195" s="3">
        <v>1488</v>
      </c>
      <c r="AX195" s="3">
        <v>0</v>
      </c>
      <c r="AY195" s="3">
        <v>733</v>
      </c>
      <c r="AZ195" s="3">
        <v>-63</v>
      </c>
      <c r="BA195" s="3">
        <v>10628</v>
      </c>
      <c r="BB195" s="3">
        <v>1917</v>
      </c>
      <c r="BC195" s="3">
        <v>57185</v>
      </c>
      <c r="BD195" s="3">
        <v>2096</v>
      </c>
      <c r="BE195" s="3">
        <v>2562</v>
      </c>
      <c r="BF195" s="3">
        <v>61843</v>
      </c>
      <c r="BG195" s="3">
        <v>22940</v>
      </c>
    </row>
    <row r="196" spans="1:59" x14ac:dyDescent="0.25">
      <c r="A196" s="3" t="s">
        <v>452</v>
      </c>
      <c r="B196" s="3">
        <v>-4208</v>
      </c>
      <c r="C196" s="3">
        <v>588</v>
      </c>
      <c r="D196" s="3">
        <v>-3620</v>
      </c>
      <c r="E196" s="3">
        <v>47</v>
      </c>
      <c r="F196" s="3">
        <v>217</v>
      </c>
      <c r="G196" s="3">
        <v>-3356</v>
      </c>
      <c r="H196" s="3">
        <v>2688</v>
      </c>
      <c r="I196" s="3">
        <v>-668</v>
      </c>
      <c r="J196" s="3">
        <v>-662</v>
      </c>
      <c r="K196" s="3">
        <v>-1330</v>
      </c>
      <c r="L196" s="3">
        <v>9886</v>
      </c>
      <c r="M196" s="3">
        <v>613</v>
      </c>
      <c r="N196" s="3">
        <v>566</v>
      </c>
      <c r="O196" s="3">
        <v>2008</v>
      </c>
      <c r="P196" s="3">
        <v>917</v>
      </c>
      <c r="Q196" s="3">
        <v>159</v>
      </c>
      <c r="R196" s="3">
        <v>623</v>
      </c>
      <c r="S196" s="3">
        <v>131</v>
      </c>
      <c r="T196" s="3">
        <v>0</v>
      </c>
      <c r="U196" s="3">
        <v>1438</v>
      </c>
      <c r="V196" s="3">
        <v>10685</v>
      </c>
      <c r="W196" s="3">
        <v>2971</v>
      </c>
      <c r="X196" s="3">
        <v>11058</v>
      </c>
      <c r="Y196" s="3">
        <v>1743</v>
      </c>
      <c r="Z196" s="3">
        <v>3355</v>
      </c>
      <c r="AA196" s="3">
        <v>0</v>
      </c>
      <c r="AB196" s="3">
        <v>75</v>
      </c>
      <c r="AC196" s="3">
        <v>57</v>
      </c>
      <c r="AD196" s="3">
        <v>266</v>
      </c>
      <c r="AE196" s="3">
        <v>318</v>
      </c>
      <c r="AF196" s="3">
        <v>219</v>
      </c>
      <c r="AG196" s="3">
        <v>499</v>
      </c>
      <c r="AH196" s="3">
        <v>47587</v>
      </c>
      <c r="AI196" s="3">
        <v>8716</v>
      </c>
      <c r="AJ196" s="3">
        <v>4290</v>
      </c>
      <c r="AK196" s="3">
        <v>2486</v>
      </c>
      <c r="AL196" s="3">
        <v>63079</v>
      </c>
      <c r="AM196" s="3">
        <v>3360</v>
      </c>
      <c r="AN196" s="3">
        <v>7702</v>
      </c>
      <c r="AO196" s="3">
        <v>7590</v>
      </c>
      <c r="AP196" s="3">
        <v>938</v>
      </c>
      <c r="AQ196" s="3">
        <v>8253</v>
      </c>
      <c r="AR196" s="3">
        <v>10033</v>
      </c>
      <c r="AS196" s="3">
        <v>749</v>
      </c>
      <c r="AT196" s="3">
        <v>0</v>
      </c>
      <c r="AU196" s="3">
        <v>0</v>
      </c>
      <c r="AV196" s="3">
        <v>692</v>
      </c>
      <c r="AW196" s="3">
        <v>1702</v>
      </c>
      <c r="AX196" s="3">
        <v>0</v>
      </c>
      <c r="AY196" s="3">
        <v>619</v>
      </c>
      <c r="AZ196" s="3">
        <v>-107</v>
      </c>
      <c r="BA196" s="3">
        <v>9974</v>
      </c>
      <c r="BB196" s="3">
        <v>1511</v>
      </c>
      <c r="BC196" s="3">
        <v>53016</v>
      </c>
      <c r="BD196" s="3">
        <v>2157</v>
      </c>
      <c r="BE196" s="3">
        <v>3698</v>
      </c>
      <c r="BF196" s="3">
        <v>58871</v>
      </c>
      <c r="BG196" s="3">
        <v>-16930</v>
      </c>
    </row>
    <row r="197" spans="1:59" x14ac:dyDescent="0.25">
      <c r="A197" s="3" t="s">
        <v>453</v>
      </c>
      <c r="B197" s="3">
        <v>2761</v>
      </c>
      <c r="C197" s="3">
        <v>2521</v>
      </c>
      <c r="D197" s="3">
        <v>5282</v>
      </c>
      <c r="E197" s="3">
        <v>47</v>
      </c>
      <c r="F197" s="3">
        <v>217</v>
      </c>
      <c r="G197" s="3">
        <v>5546</v>
      </c>
      <c r="H197" s="3">
        <v>1606</v>
      </c>
      <c r="I197" s="3">
        <v>7152</v>
      </c>
      <c r="J197" s="3">
        <v>-662</v>
      </c>
      <c r="K197" s="3">
        <v>6490</v>
      </c>
      <c r="L197" s="3">
        <v>9551</v>
      </c>
      <c r="M197" s="3">
        <v>765</v>
      </c>
      <c r="N197" s="3">
        <v>648</v>
      </c>
      <c r="O197" s="3">
        <v>2155</v>
      </c>
      <c r="P197" s="3">
        <v>873</v>
      </c>
      <c r="Q197" s="3">
        <v>145</v>
      </c>
      <c r="R197" s="3">
        <v>502</v>
      </c>
      <c r="S197" s="3">
        <v>160</v>
      </c>
      <c r="T197" s="3">
        <v>0</v>
      </c>
      <c r="U197" s="3">
        <v>1399</v>
      </c>
      <c r="V197" s="3">
        <v>2347</v>
      </c>
      <c r="W197" s="3">
        <v>820</v>
      </c>
      <c r="X197" s="3">
        <v>11430</v>
      </c>
      <c r="Y197" s="3">
        <v>184</v>
      </c>
      <c r="Z197" s="3">
        <v>3429</v>
      </c>
      <c r="AA197" s="3">
        <v>0</v>
      </c>
      <c r="AB197" s="3">
        <v>115</v>
      </c>
      <c r="AC197" s="3">
        <v>47</v>
      </c>
      <c r="AD197" s="3">
        <v>271</v>
      </c>
      <c r="AE197" s="3">
        <v>385</v>
      </c>
      <c r="AF197" s="3">
        <v>219</v>
      </c>
      <c r="AG197" s="3">
        <v>437</v>
      </c>
      <c r="AH197" s="3">
        <v>35882</v>
      </c>
      <c r="AI197" s="3">
        <v>8995</v>
      </c>
      <c r="AJ197" s="3">
        <v>3219</v>
      </c>
      <c r="AK197" s="3">
        <v>2511</v>
      </c>
      <c r="AL197" s="3">
        <v>50607</v>
      </c>
      <c r="AM197" s="3">
        <v>4217</v>
      </c>
      <c r="AN197" s="3">
        <v>7011</v>
      </c>
      <c r="AO197" s="3">
        <v>7494</v>
      </c>
      <c r="AP197" s="3">
        <v>54</v>
      </c>
      <c r="AQ197" s="3">
        <v>8253</v>
      </c>
      <c r="AR197" s="3">
        <v>9314</v>
      </c>
      <c r="AS197" s="3">
        <v>661</v>
      </c>
      <c r="AT197" s="3">
        <v>0</v>
      </c>
      <c r="AU197" s="3">
        <v>0</v>
      </c>
      <c r="AV197" s="3">
        <v>693</v>
      </c>
      <c r="AW197" s="3">
        <v>2441</v>
      </c>
      <c r="AX197" s="3">
        <v>0</v>
      </c>
      <c r="AY197" s="3">
        <v>218</v>
      </c>
      <c r="AZ197" s="3">
        <v>285</v>
      </c>
      <c r="BA197" s="3">
        <v>8848</v>
      </c>
      <c r="BB197" s="3">
        <v>1511</v>
      </c>
      <c r="BC197" s="3">
        <v>51000</v>
      </c>
      <c r="BD197" s="3">
        <v>2156</v>
      </c>
      <c r="BE197" s="3">
        <v>212</v>
      </c>
      <c r="BF197" s="3">
        <v>53368</v>
      </c>
      <c r="BG197" s="3">
        <v>-1045</v>
      </c>
    </row>
    <row r="198" spans="1:59" x14ac:dyDescent="0.25">
      <c r="A198" s="3" t="s">
        <v>454</v>
      </c>
      <c r="B198" s="3">
        <v>10851</v>
      </c>
      <c r="C198" s="3">
        <v>699</v>
      </c>
      <c r="D198" s="3">
        <v>11550</v>
      </c>
      <c r="E198" s="3">
        <v>44</v>
      </c>
      <c r="F198" s="3">
        <v>215</v>
      </c>
      <c r="G198" s="3">
        <v>11809</v>
      </c>
      <c r="H198" s="3">
        <v>-1064</v>
      </c>
      <c r="I198" s="3">
        <v>10745</v>
      </c>
      <c r="J198" s="3">
        <v>-665</v>
      </c>
      <c r="K198" s="3">
        <v>10080</v>
      </c>
      <c r="L198" s="3">
        <v>10034</v>
      </c>
      <c r="M198" s="3">
        <v>1074</v>
      </c>
      <c r="N198" s="3">
        <v>1725</v>
      </c>
      <c r="O198" s="3">
        <v>2072</v>
      </c>
      <c r="P198" s="3">
        <v>1009</v>
      </c>
      <c r="Q198" s="3">
        <v>271</v>
      </c>
      <c r="R198" s="3">
        <v>496</v>
      </c>
      <c r="S198" s="3">
        <v>182</v>
      </c>
      <c r="T198" s="3">
        <v>0</v>
      </c>
      <c r="U198" s="3">
        <v>1521</v>
      </c>
      <c r="V198" s="3">
        <v>189</v>
      </c>
      <c r="W198" s="3">
        <v>91</v>
      </c>
      <c r="X198" s="3">
        <v>13728</v>
      </c>
      <c r="Y198" s="3">
        <v>-642</v>
      </c>
      <c r="Z198" s="3">
        <v>3541</v>
      </c>
      <c r="AA198" s="3">
        <v>0</v>
      </c>
      <c r="AB198" s="3">
        <v>101</v>
      </c>
      <c r="AC198" s="3">
        <v>69</v>
      </c>
      <c r="AD198" s="3">
        <v>230</v>
      </c>
      <c r="AE198" s="3">
        <v>438</v>
      </c>
      <c r="AF198" s="3">
        <v>219</v>
      </c>
      <c r="AG198" s="3">
        <v>615</v>
      </c>
      <c r="AH198" s="3">
        <v>36963</v>
      </c>
      <c r="AI198" s="3">
        <v>10719</v>
      </c>
      <c r="AJ198" s="3">
        <v>994</v>
      </c>
      <c r="AK198" s="3">
        <v>2474</v>
      </c>
      <c r="AL198" s="3">
        <v>51150</v>
      </c>
      <c r="AM198" s="3">
        <v>3940</v>
      </c>
      <c r="AN198" s="3">
        <v>7686</v>
      </c>
      <c r="AO198" s="3">
        <v>7687</v>
      </c>
      <c r="AP198" s="3">
        <v>661</v>
      </c>
      <c r="AQ198" s="3">
        <v>8250</v>
      </c>
      <c r="AR198" s="3">
        <v>12912</v>
      </c>
      <c r="AS198" s="3">
        <v>575</v>
      </c>
      <c r="AT198" s="3">
        <v>0</v>
      </c>
      <c r="AU198" s="3">
        <v>0</v>
      </c>
      <c r="AV198" s="3">
        <v>697</v>
      </c>
      <c r="AW198" s="3">
        <v>926</v>
      </c>
      <c r="AX198" s="3">
        <v>0</v>
      </c>
      <c r="AY198" s="3">
        <v>694</v>
      </c>
      <c r="AZ198" s="3">
        <v>-187</v>
      </c>
      <c r="BA198" s="3">
        <v>10293</v>
      </c>
      <c r="BB198" s="3">
        <v>1521</v>
      </c>
      <c r="BC198" s="3">
        <v>55655</v>
      </c>
      <c r="BD198" s="3">
        <v>2086</v>
      </c>
      <c r="BE198" s="3">
        <v>4260</v>
      </c>
      <c r="BF198" s="3">
        <v>62001</v>
      </c>
      <c r="BG198" s="3">
        <v>23312</v>
      </c>
    </row>
    <row r="199" spans="1:59" x14ac:dyDescent="0.25">
      <c r="A199" s="3" t="s">
        <v>455</v>
      </c>
      <c r="B199" s="3">
        <v>18484</v>
      </c>
      <c r="C199" s="3">
        <v>-10213</v>
      </c>
      <c r="D199" s="3">
        <v>8271</v>
      </c>
      <c r="E199" s="3">
        <v>-46</v>
      </c>
      <c r="F199" s="3">
        <v>350</v>
      </c>
      <c r="G199" s="3">
        <v>8575</v>
      </c>
      <c r="H199" s="3">
        <v>2824</v>
      </c>
      <c r="I199" s="3">
        <v>11399</v>
      </c>
      <c r="J199" s="3">
        <v>-662</v>
      </c>
      <c r="K199" s="3">
        <v>10737</v>
      </c>
      <c r="L199" s="3">
        <v>9894</v>
      </c>
      <c r="M199" s="3">
        <v>644</v>
      </c>
      <c r="N199" s="3">
        <v>201</v>
      </c>
      <c r="O199" s="3">
        <v>2258</v>
      </c>
      <c r="P199" s="3">
        <v>2636</v>
      </c>
      <c r="Q199" s="3">
        <v>222</v>
      </c>
      <c r="R199" s="3">
        <v>660</v>
      </c>
      <c r="S199" s="3">
        <v>143</v>
      </c>
      <c r="T199" s="3">
        <v>0</v>
      </c>
      <c r="U199" s="3">
        <v>1654</v>
      </c>
      <c r="V199" s="3">
        <v>52</v>
      </c>
      <c r="W199" s="3">
        <v>2</v>
      </c>
      <c r="X199" s="3">
        <v>11600</v>
      </c>
      <c r="Y199" s="3">
        <v>470</v>
      </c>
      <c r="Z199" s="3">
        <v>3505</v>
      </c>
      <c r="AA199" s="3">
        <v>0</v>
      </c>
      <c r="AB199" s="3">
        <v>77</v>
      </c>
      <c r="AC199" s="3">
        <v>65</v>
      </c>
      <c r="AD199" s="3">
        <v>237</v>
      </c>
      <c r="AE199" s="3">
        <v>344</v>
      </c>
      <c r="AF199" s="3">
        <v>208</v>
      </c>
      <c r="AG199" s="3">
        <v>707</v>
      </c>
      <c r="AH199" s="3">
        <v>35579</v>
      </c>
      <c r="AI199" s="3">
        <v>9175</v>
      </c>
      <c r="AJ199" s="3">
        <v>4724</v>
      </c>
      <c r="AK199" s="3">
        <v>2481</v>
      </c>
      <c r="AL199" s="3">
        <v>51959</v>
      </c>
      <c r="AM199" s="3">
        <v>5369</v>
      </c>
      <c r="AN199" s="3">
        <v>7501</v>
      </c>
      <c r="AO199" s="3">
        <v>7560</v>
      </c>
      <c r="AP199" s="3">
        <v>1100</v>
      </c>
      <c r="AQ199" s="3">
        <v>8190</v>
      </c>
      <c r="AR199" s="3">
        <v>10468</v>
      </c>
      <c r="AS199" s="3">
        <v>717</v>
      </c>
      <c r="AT199" s="3">
        <v>0</v>
      </c>
      <c r="AU199" s="3">
        <v>0</v>
      </c>
      <c r="AV199" s="3">
        <v>628</v>
      </c>
      <c r="AW199" s="3">
        <v>926</v>
      </c>
      <c r="AX199" s="3">
        <v>0</v>
      </c>
      <c r="AY199" s="3">
        <v>518</v>
      </c>
      <c r="AZ199" s="3">
        <v>-2</v>
      </c>
      <c r="BA199" s="3">
        <v>19882</v>
      </c>
      <c r="BB199" s="3">
        <v>2371</v>
      </c>
      <c r="BC199" s="3">
        <v>65228</v>
      </c>
      <c r="BD199" s="3">
        <v>2165</v>
      </c>
      <c r="BE199" s="3">
        <v>3050</v>
      </c>
      <c r="BF199" s="3">
        <v>70443</v>
      </c>
      <c r="BG199" s="3">
        <v>7743</v>
      </c>
    </row>
    <row r="200" spans="1:59" x14ac:dyDescent="0.25">
      <c r="A200" s="3" t="s">
        <v>456</v>
      </c>
      <c r="B200" s="3">
        <v>4896</v>
      </c>
      <c r="C200" s="3">
        <v>1247</v>
      </c>
      <c r="D200" s="3">
        <v>6143</v>
      </c>
      <c r="E200" s="3">
        <v>-46</v>
      </c>
      <c r="F200" s="3">
        <v>350</v>
      </c>
      <c r="G200" s="3">
        <v>6447</v>
      </c>
      <c r="H200" s="3">
        <v>2822</v>
      </c>
      <c r="I200" s="3">
        <v>9269</v>
      </c>
      <c r="J200" s="3">
        <v>-662</v>
      </c>
      <c r="K200" s="3">
        <v>8607</v>
      </c>
      <c r="L200" s="3">
        <v>9879</v>
      </c>
      <c r="M200" s="3">
        <v>822</v>
      </c>
      <c r="N200" s="3">
        <v>560</v>
      </c>
      <c r="O200" s="3">
        <v>2267</v>
      </c>
      <c r="P200" s="3">
        <v>2705</v>
      </c>
      <c r="Q200" s="3">
        <v>323</v>
      </c>
      <c r="R200" s="3">
        <v>646</v>
      </c>
      <c r="S200" s="3">
        <v>154</v>
      </c>
      <c r="T200" s="3">
        <v>0</v>
      </c>
      <c r="U200" s="3">
        <v>1599</v>
      </c>
      <c r="V200" s="3">
        <v>-132</v>
      </c>
      <c r="W200" s="3">
        <v>3</v>
      </c>
      <c r="X200" s="3">
        <v>10705</v>
      </c>
      <c r="Y200" s="3">
        <v>51</v>
      </c>
      <c r="Z200" s="3">
        <v>3445</v>
      </c>
      <c r="AA200" s="3">
        <v>0</v>
      </c>
      <c r="AB200" s="3">
        <v>91</v>
      </c>
      <c r="AC200" s="3">
        <v>55</v>
      </c>
      <c r="AD200" s="3">
        <v>246</v>
      </c>
      <c r="AE200" s="3">
        <v>371</v>
      </c>
      <c r="AF200" s="3">
        <v>208</v>
      </c>
      <c r="AG200" s="3">
        <v>1586</v>
      </c>
      <c r="AH200" s="3">
        <v>35584</v>
      </c>
      <c r="AI200" s="3">
        <v>8503</v>
      </c>
      <c r="AJ200" s="3">
        <v>4541</v>
      </c>
      <c r="AK200" s="3">
        <v>2430</v>
      </c>
      <c r="AL200" s="3">
        <v>51058</v>
      </c>
      <c r="AM200" s="3">
        <v>4844</v>
      </c>
      <c r="AN200" s="3">
        <v>7850</v>
      </c>
      <c r="AO200" s="3">
        <v>8110</v>
      </c>
      <c r="AP200" s="3">
        <v>736</v>
      </c>
      <c r="AQ200" s="3">
        <v>8323</v>
      </c>
      <c r="AR200" s="3">
        <v>9742</v>
      </c>
      <c r="AS200" s="3">
        <v>730</v>
      </c>
      <c r="AT200" s="3">
        <v>0</v>
      </c>
      <c r="AU200" s="3">
        <v>0</v>
      </c>
      <c r="AV200" s="3">
        <v>629</v>
      </c>
      <c r="AW200" s="3">
        <v>926</v>
      </c>
      <c r="AX200" s="3">
        <v>0</v>
      </c>
      <c r="AY200" s="3">
        <v>228</v>
      </c>
      <c r="AZ200" s="3">
        <v>-2</v>
      </c>
      <c r="BA200" s="3">
        <v>9070</v>
      </c>
      <c r="BB200" s="3">
        <v>2078</v>
      </c>
      <c r="BC200" s="3">
        <v>53264</v>
      </c>
      <c r="BD200" s="3">
        <v>2119</v>
      </c>
      <c r="BE200" s="3">
        <v>571</v>
      </c>
      <c r="BF200" s="3">
        <v>55954</v>
      </c>
      <c r="BG200" s="3">
        <v>9658</v>
      </c>
    </row>
    <row r="201" spans="1:59" x14ac:dyDescent="0.25">
      <c r="A201" s="3" t="s">
        <v>457</v>
      </c>
      <c r="B201" s="3">
        <v>4988</v>
      </c>
      <c r="C201" s="3">
        <v>321</v>
      </c>
      <c r="D201" s="3">
        <v>5309</v>
      </c>
      <c r="E201" s="3">
        <v>-43</v>
      </c>
      <c r="F201" s="3">
        <v>350</v>
      </c>
      <c r="G201" s="3">
        <v>5616</v>
      </c>
      <c r="H201" s="3">
        <v>2826</v>
      </c>
      <c r="I201" s="3">
        <v>8442</v>
      </c>
      <c r="J201" s="3">
        <v>-665</v>
      </c>
      <c r="K201" s="3">
        <v>7777</v>
      </c>
      <c r="L201" s="3">
        <v>10168</v>
      </c>
      <c r="M201" s="3">
        <v>783</v>
      </c>
      <c r="N201" s="3">
        <v>724</v>
      </c>
      <c r="O201" s="3">
        <v>2319</v>
      </c>
      <c r="P201" s="3">
        <v>2648</v>
      </c>
      <c r="Q201" s="3">
        <v>225</v>
      </c>
      <c r="R201" s="3">
        <v>560</v>
      </c>
      <c r="S201" s="3">
        <v>131</v>
      </c>
      <c r="T201" s="3">
        <v>0</v>
      </c>
      <c r="U201" s="3">
        <v>1790</v>
      </c>
      <c r="V201" s="3">
        <v>-79</v>
      </c>
      <c r="W201" s="3">
        <v>3</v>
      </c>
      <c r="X201" s="3">
        <v>11205</v>
      </c>
      <c r="Y201" s="3">
        <v>147</v>
      </c>
      <c r="Z201" s="3">
        <v>3438</v>
      </c>
      <c r="AA201" s="3">
        <v>0</v>
      </c>
      <c r="AB201" s="3">
        <v>45</v>
      </c>
      <c r="AC201" s="3">
        <v>46</v>
      </c>
      <c r="AD201" s="3">
        <v>246</v>
      </c>
      <c r="AE201" s="3">
        <v>316</v>
      </c>
      <c r="AF201" s="3">
        <v>208</v>
      </c>
      <c r="AG201" s="3">
        <v>704</v>
      </c>
      <c r="AH201" s="3">
        <v>35627</v>
      </c>
      <c r="AI201" s="3">
        <v>8878</v>
      </c>
      <c r="AJ201" s="3">
        <v>4462</v>
      </c>
      <c r="AK201" s="3">
        <v>2481</v>
      </c>
      <c r="AL201" s="3">
        <v>51448</v>
      </c>
      <c r="AM201" s="3">
        <v>4678</v>
      </c>
      <c r="AN201" s="3">
        <v>7542</v>
      </c>
      <c r="AO201" s="3">
        <v>7771</v>
      </c>
      <c r="AP201" s="3">
        <v>472</v>
      </c>
      <c r="AQ201" s="3">
        <v>8319</v>
      </c>
      <c r="AR201" s="3">
        <v>10065</v>
      </c>
      <c r="AS201" s="3">
        <v>753</v>
      </c>
      <c r="AT201" s="3">
        <v>0</v>
      </c>
      <c r="AU201" s="3">
        <v>0</v>
      </c>
      <c r="AV201" s="3">
        <v>608</v>
      </c>
      <c r="AW201" s="3">
        <v>926</v>
      </c>
      <c r="AX201" s="3">
        <v>0</v>
      </c>
      <c r="AY201" s="3">
        <v>411</v>
      </c>
      <c r="AZ201" s="3">
        <v>-4</v>
      </c>
      <c r="BA201" s="3">
        <v>10022</v>
      </c>
      <c r="BB201" s="3">
        <v>1865</v>
      </c>
      <c r="BC201" s="3">
        <v>53428</v>
      </c>
      <c r="BD201" s="3">
        <v>2137</v>
      </c>
      <c r="BE201" s="3">
        <v>871</v>
      </c>
      <c r="BF201" s="3">
        <v>56436</v>
      </c>
      <c r="BG201" s="3">
        <v>11670</v>
      </c>
    </row>
    <row r="202" spans="1:59" x14ac:dyDescent="0.25">
      <c r="A202" s="3" t="s">
        <v>458</v>
      </c>
      <c r="B202" s="3">
        <v>3914</v>
      </c>
      <c r="C202" s="3">
        <v>8</v>
      </c>
      <c r="D202" s="3">
        <v>3922</v>
      </c>
      <c r="E202" s="3">
        <v>-105</v>
      </c>
      <c r="F202" s="3">
        <v>350</v>
      </c>
      <c r="G202" s="3">
        <v>4167</v>
      </c>
      <c r="H202" s="3">
        <v>-532</v>
      </c>
      <c r="I202" s="3">
        <v>3635</v>
      </c>
      <c r="J202" s="3">
        <v>-815</v>
      </c>
      <c r="K202" s="3">
        <v>2820</v>
      </c>
      <c r="L202" s="3">
        <v>10399</v>
      </c>
      <c r="M202" s="3">
        <v>892</v>
      </c>
      <c r="N202" s="3">
        <v>880</v>
      </c>
      <c r="O202" s="3">
        <v>2187</v>
      </c>
      <c r="P202" s="3">
        <v>2365</v>
      </c>
      <c r="Q202" s="3">
        <v>304</v>
      </c>
      <c r="R202" s="3">
        <v>886</v>
      </c>
      <c r="S202" s="3">
        <v>149</v>
      </c>
      <c r="T202" s="3">
        <v>0</v>
      </c>
      <c r="U202" s="3">
        <v>1778</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2496</v>
      </c>
      <c r="AL202" s="3">
        <v>53644</v>
      </c>
      <c r="AM202" s="3">
        <v>3847</v>
      </c>
      <c r="AN202" s="3">
        <v>7838</v>
      </c>
      <c r="AO202" s="3">
        <v>8371</v>
      </c>
      <c r="AP202" s="3">
        <v>710</v>
      </c>
      <c r="AQ202" s="3">
        <v>8316</v>
      </c>
      <c r="AR202" s="3">
        <v>10149</v>
      </c>
      <c r="AS202" s="3">
        <v>709</v>
      </c>
      <c r="AT202" s="3">
        <v>0</v>
      </c>
      <c r="AU202" s="3">
        <v>0</v>
      </c>
      <c r="AV202" s="3">
        <v>614</v>
      </c>
      <c r="AW202" s="3">
        <v>926</v>
      </c>
      <c r="AX202" s="3">
        <v>0</v>
      </c>
      <c r="AY202" s="3">
        <v>598</v>
      </c>
      <c r="AZ202" s="3">
        <v>-11</v>
      </c>
      <c r="BA202" s="3">
        <v>9430</v>
      </c>
      <c r="BB202" s="3">
        <v>1563</v>
      </c>
      <c r="BC202" s="3">
        <v>53060</v>
      </c>
      <c r="BD202" s="3">
        <v>2155</v>
      </c>
      <c r="BE202" s="3">
        <v>2343</v>
      </c>
      <c r="BF202" s="3">
        <v>57558</v>
      </c>
      <c r="BG202" s="3">
        <v>-8498</v>
      </c>
    </row>
    <row r="203" spans="1:59" x14ac:dyDescent="0.25">
      <c r="A203" s="3" t="s">
        <v>459</v>
      </c>
      <c r="B203" s="3">
        <v>7509</v>
      </c>
      <c r="C203" s="3">
        <v>1923</v>
      </c>
      <c r="D203" s="3">
        <v>9432</v>
      </c>
      <c r="E203" s="3">
        <v>-105</v>
      </c>
      <c r="F203" s="3">
        <v>350</v>
      </c>
      <c r="G203" s="3">
        <v>9677</v>
      </c>
      <c r="H203" s="3">
        <v>-1058</v>
      </c>
      <c r="I203" s="3">
        <v>8619</v>
      </c>
      <c r="J203" s="3">
        <v>-815</v>
      </c>
      <c r="K203" s="3">
        <v>7804</v>
      </c>
      <c r="L203" s="3">
        <v>10166</v>
      </c>
      <c r="M203" s="3">
        <v>856</v>
      </c>
      <c r="N203" s="3">
        <v>822</v>
      </c>
      <c r="O203" s="3">
        <v>2317</v>
      </c>
      <c r="P203" s="3">
        <v>2350</v>
      </c>
      <c r="Q203" s="3">
        <v>207</v>
      </c>
      <c r="R203" s="3">
        <v>803</v>
      </c>
      <c r="S203" s="3">
        <v>176</v>
      </c>
      <c r="T203" s="3">
        <v>0</v>
      </c>
      <c r="U203" s="3">
        <v>1644</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2485</v>
      </c>
      <c r="AL203" s="3">
        <v>47119</v>
      </c>
      <c r="AM203" s="3">
        <v>3598</v>
      </c>
      <c r="AN203" s="3">
        <v>7824</v>
      </c>
      <c r="AO203" s="3">
        <v>7819</v>
      </c>
      <c r="AP203" s="3">
        <v>745</v>
      </c>
      <c r="AQ203" s="3">
        <v>8322</v>
      </c>
      <c r="AR203" s="3">
        <v>9342</v>
      </c>
      <c r="AS203" s="3">
        <v>646</v>
      </c>
      <c r="AT203" s="3">
        <v>0</v>
      </c>
      <c r="AU203" s="3">
        <v>0</v>
      </c>
      <c r="AV203" s="3">
        <v>650</v>
      </c>
      <c r="AW203" s="3">
        <v>938</v>
      </c>
      <c r="AX203" s="3">
        <v>0</v>
      </c>
      <c r="AY203" s="3">
        <v>489</v>
      </c>
      <c r="AZ203" s="3">
        <v>-9</v>
      </c>
      <c r="BA203" s="3">
        <v>8621</v>
      </c>
      <c r="BB203" s="3">
        <v>2568</v>
      </c>
      <c r="BC203" s="3">
        <v>51553</v>
      </c>
      <c r="BD203" s="3">
        <v>2155</v>
      </c>
      <c r="BE203" s="3">
        <v>920</v>
      </c>
      <c r="BF203" s="3">
        <v>54628</v>
      </c>
      <c r="BG203" s="3">
        <v>9175</v>
      </c>
    </row>
    <row r="204" spans="1:59" x14ac:dyDescent="0.25">
      <c r="A204" s="3" t="s">
        <v>460</v>
      </c>
      <c r="B204" s="3">
        <v>11412</v>
      </c>
      <c r="C204" s="3">
        <v>1481</v>
      </c>
      <c r="D204" s="3">
        <v>12893</v>
      </c>
      <c r="E204" s="3">
        <v>-101</v>
      </c>
      <c r="F204" s="3">
        <v>350</v>
      </c>
      <c r="G204" s="3">
        <v>13142</v>
      </c>
      <c r="H204" s="3">
        <v>-1055</v>
      </c>
      <c r="I204" s="3">
        <v>12087</v>
      </c>
      <c r="J204" s="3">
        <v>-815</v>
      </c>
      <c r="K204" s="3">
        <v>11272</v>
      </c>
      <c r="L204" s="3">
        <v>10343</v>
      </c>
      <c r="M204" s="3">
        <v>801</v>
      </c>
      <c r="N204" s="3">
        <v>964</v>
      </c>
      <c r="O204" s="3">
        <v>2260</v>
      </c>
      <c r="P204" s="3">
        <v>2324</v>
      </c>
      <c r="Q204" s="3">
        <v>191</v>
      </c>
      <c r="R204" s="3">
        <v>819</v>
      </c>
      <c r="S204" s="3">
        <v>146</v>
      </c>
      <c r="T204" s="3">
        <v>0</v>
      </c>
      <c r="U204" s="3">
        <v>1669</v>
      </c>
      <c r="V204" s="3">
        <v>12</v>
      </c>
      <c r="W204" s="3">
        <v>3</v>
      </c>
      <c r="X204" s="3">
        <v>10777</v>
      </c>
      <c r="Y204" s="3">
        <v>-77</v>
      </c>
      <c r="Z204" s="3">
        <v>3348</v>
      </c>
      <c r="AA204" s="3">
        <v>0</v>
      </c>
      <c r="AB204" s="3">
        <v>410</v>
      </c>
      <c r="AC204" s="3">
        <v>55</v>
      </c>
      <c r="AD204" s="3">
        <v>266</v>
      </c>
      <c r="AE204" s="3">
        <v>351</v>
      </c>
      <c r="AF204" s="3">
        <v>195</v>
      </c>
      <c r="AG204" s="3">
        <v>626</v>
      </c>
      <c r="AH204" s="3">
        <v>35483</v>
      </c>
      <c r="AI204" s="3">
        <v>8557</v>
      </c>
      <c r="AJ204" s="3">
        <v>1027</v>
      </c>
      <c r="AK204" s="3">
        <v>2497</v>
      </c>
      <c r="AL204" s="3">
        <v>47564</v>
      </c>
      <c r="AM204" s="3">
        <v>3202</v>
      </c>
      <c r="AN204" s="3">
        <v>9690</v>
      </c>
      <c r="AO204" s="3">
        <v>7542</v>
      </c>
      <c r="AP204" s="3">
        <v>1229</v>
      </c>
      <c r="AQ204" s="3">
        <v>8807</v>
      </c>
      <c r="AR204" s="3">
        <v>9529</v>
      </c>
      <c r="AS204" s="3">
        <v>624</v>
      </c>
      <c r="AT204" s="3">
        <v>0</v>
      </c>
      <c r="AU204" s="3">
        <v>0</v>
      </c>
      <c r="AV204" s="3">
        <v>669</v>
      </c>
      <c r="AW204" s="3">
        <v>927</v>
      </c>
      <c r="AX204" s="3">
        <v>0</v>
      </c>
      <c r="AY204" s="3">
        <v>784</v>
      </c>
      <c r="AZ204" s="3">
        <v>-11</v>
      </c>
      <c r="BA204" s="3">
        <v>8995</v>
      </c>
      <c r="BB204" s="3">
        <v>2371</v>
      </c>
      <c r="BC204" s="3">
        <v>54358</v>
      </c>
      <c r="BD204" s="3">
        <v>2151</v>
      </c>
      <c r="BE204" s="3">
        <v>2467</v>
      </c>
      <c r="BF204" s="3">
        <v>58976</v>
      </c>
      <c r="BG204" s="3">
        <v>13705</v>
      </c>
    </row>
    <row r="205" spans="1:59" x14ac:dyDescent="0.25">
      <c r="A205" s="3" t="s">
        <v>461</v>
      </c>
      <c r="B205" s="3">
        <v>11277</v>
      </c>
      <c r="C205" s="3">
        <v>803</v>
      </c>
      <c r="D205" s="3">
        <v>12080</v>
      </c>
      <c r="E205" s="3">
        <v>-22</v>
      </c>
      <c r="F205" s="3">
        <v>350</v>
      </c>
      <c r="G205" s="3">
        <v>12408</v>
      </c>
      <c r="H205" s="3">
        <v>-1046</v>
      </c>
      <c r="I205" s="3">
        <v>11362</v>
      </c>
      <c r="J205" s="3">
        <v>-815</v>
      </c>
      <c r="K205" s="3">
        <v>10547</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2641</v>
      </c>
      <c r="AL205" s="3">
        <v>46578</v>
      </c>
      <c r="AM205" s="3">
        <v>5286</v>
      </c>
      <c r="AN205" s="3">
        <v>7018</v>
      </c>
      <c r="AO205" s="3">
        <v>8045</v>
      </c>
      <c r="AP205" s="3">
        <v>1428</v>
      </c>
      <c r="AQ205" s="3">
        <v>8407</v>
      </c>
      <c r="AR205" s="3">
        <v>10704</v>
      </c>
      <c r="AS205" s="3">
        <v>669</v>
      </c>
      <c r="AT205" s="3">
        <v>0</v>
      </c>
      <c r="AU205" s="3">
        <v>0</v>
      </c>
      <c r="AV205" s="3">
        <v>622</v>
      </c>
      <c r="AW205" s="3">
        <v>674</v>
      </c>
      <c r="AX205" s="3">
        <v>0</v>
      </c>
      <c r="AY205" s="3">
        <v>369</v>
      </c>
      <c r="AZ205" s="3">
        <v>-16</v>
      </c>
      <c r="BA205" s="3">
        <v>9405</v>
      </c>
      <c r="BB205" s="3">
        <v>1491</v>
      </c>
      <c r="BC205" s="3">
        <v>54102</v>
      </c>
      <c r="BD205" s="3">
        <v>2165</v>
      </c>
      <c r="BE205" s="3">
        <v>1588</v>
      </c>
      <c r="BF205" s="3">
        <v>57855</v>
      </c>
      <c r="BG205" s="3">
        <v>-7153</v>
      </c>
    </row>
    <row r="206" spans="1:59" x14ac:dyDescent="0.25">
      <c r="A206" s="3" t="s">
        <v>462</v>
      </c>
      <c r="B206" s="3">
        <v>9648</v>
      </c>
      <c r="C206" s="3">
        <v>2617</v>
      </c>
      <c r="D206" s="3">
        <v>12265</v>
      </c>
      <c r="E206" s="3">
        <v>-22</v>
      </c>
      <c r="F206" s="3">
        <v>350</v>
      </c>
      <c r="G206" s="3">
        <v>12593</v>
      </c>
      <c r="H206" s="3">
        <v>-1049</v>
      </c>
      <c r="I206" s="3">
        <v>11544</v>
      </c>
      <c r="J206" s="3">
        <v>-815</v>
      </c>
      <c r="K206" s="3">
        <v>10729</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2628</v>
      </c>
      <c r="AL206" s="3">
        <v>46383</v>
      </c>
      <c r="AM206" s="3">
        <v>4768</v>
      </c>
      <c r="AN206" s="3">
        <v>8856</v>
      </c>
      <c r="AO206" s="3">
        <v>7340</v>
      </c>
      <c r="AP206" s="3">
        <v>-732</v>
      </c>
      <c r="AQ206" s="3">
        <v>8464</v>
      </c>
      <c r="AR206" s="3">
        <v>10689</v>
      </c>
      <c r="AS206" s="3">
        <v>661</v>
      </c>
      <c r="AT206" s="3">
        <v>0</v>
      </c>
      <c r="AU206" s="3">
        <v>0</v>
      </c>
      <c r="AV206" s="3">
        <v>608</v>
      </c>
      <c r="AW206" s="3">
        <v>494</v>
      </c>
      <c r="AX206" s="3">
        <v>0</v>
      </c>
      <c r="AY206" s="3">
        <v>1150</v>
      </c>
      <c r="AZ206" s="3">
        <v>-20</v>
      </c>
      <c r="BA206" s="3">
        <v>8176</v>
      </c>
      <c r="BB206" s="3">
        <v>2048</v>
      </c>
      <c r="BC206" s="3">
        <v>52502</v>
      </c>
      <c r="BD206" s="3">
        <v>2163</v>
      </c>
      <c r="BE206" s="3">
        <v>1366</v>
      </c>
      <c r="BF206" s="3">
        <v>56031</v>
      </c>
      <c r="BG206" s="3">
        <v>9855</v>
      </c>
    </row>
    <row r="207" spans="1:59" x14ac:dyDescent="0.25">
      <c r="A207" s="3" t="s">
        <v>463</v>
      </c>
      <c r="B207" s="3">
        <v>10930</v>
      </c>
      <c r="C207" s="3">
        <v>737</v>
      </c>
      <c r="D207" s="3">
        <v>11667</v>
      </c>
      <c r="E207" s="3">
        <v>-23</v>
      </c>
      <c r="F207" s="3">
        <v>350</v>
      </c>
      <c r="G207" s="3">
        <v>11994</v>
      </c>
      <c r="H207" s="3">
        <v>-1046</v>
      </c>
      <c r="I207" s="3">
        <v>10948</v>
      </c>
      <c r="J207" s="3">
        <v>-815</v>
      </c>
      <c r="K207" s="3">
        <v>10133</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2469</v>
      </c>
      <c r="AL207" s="3">
        <v>49458</v>
      </c>
      <c r="AM207" s="3">
        <v>3718</v>
      </c>
      <c r="AN207" s="3">
        <v>7190</v>
      </c>
      <c r="AO207" s="3">
        <v>8240</v>
      </c>
      <c r="AP207" s="3">
        <v>1383</v>
      </c>
      <c r="AQ207" s="3">
        <v>8546</v>
      </c>
      <c r="AR207" s="3">
        <v>11169</v>
      </c>
      <c r="AS207" s="3">
        <v>575</v>
      </c>
      <c r="AT207" s="3">
        <v>0</v>
      </c>
      <c r="AU207" s="3">
        <v>0</v>
      </c>
      <c r="AV207" s="3">
        <v>654</v>
      </c>
      <c r="AW207" s="3">
        <v>985</v>
      </c>
      <c r="AX207" s="3">
        <v>0</v>
      </c>
      <c r="AY207" s="3">
        <v>1982</v>
      </c>
      <c r="AZ207" s="3">
        <v>-21</v>
      </c>
      <c r="BA207" s="3">
        <v>9751</v>
      </c>
      <c r="BB207" s="3">
        <v>1602</v>
      </c>
      <c r="BC207" s="3">
        <v>55774</v>
      </c>
      <c r="BD207" s="3">
        <v>2163</v>
      </c>
      <c r="BE207" s="3">
        <v>2451</v>
      </c>
      <c r="BF207" s="3">
        <v>60388</v>
      </c>
      <c r="BG207" s="3">
        <v>22290</v>
      </c>
    </row>
    <row r="208" spans="1:59" x14ac:dyDescent="0.25">
      <c r="A208" s="3" t="s">
        <v>464</v>
      </c>
      <c r="B208" s="3">
        <v>-417</v>
      </c>
      <c r="C208" s="3">
        <v>1510</v>
      </c>
      <c r="D208" s="3">
        <v>1093</v>
      </c>
      <c r="E208" s="3">
        <v>-36</v>
      </c>
      <c r="F208" s="3">
        <v>352</v>
      </c>
      <c r="G208" s="3">
        <v>1409</v>
      </c>
      <c r="H208" s="3">
        <v>-1047</v>
      </c>
      <c r="I208" s="3">
        <v>362</v>
      </c>
      <c r="J208" s="3">
        <v>-636</v>
      </c>
      <c r="K208" s="3">
        <v>-274</v>
      </c>
      <c r="L208" s="3">
        <v>10638</v>
      </c>
      <c r="M208" s="3">
        <v>628</v>
      </c>
      <c r="N208" s="3">
        <v>625</v>
      </c>
      <c r="O208" s="3">
        <v>2070</v>
      </c>
      <c r="P208" s="3">
        <v>1005</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47829</v>
      </c>
      <c r="AI208" s="3">
        <v>8969</v>
      </c>
      <c r="AJ208" s="3">
        <v>575</v>
      </c>
      <c r="AK208" s="3">
        <v>2653</v>
      </c>
      <c r="AL208" s="3">
        <v>60026</v>
      </c>
      <c r="AM208" s="3">
        <v>3819</v>
      </c>
      <c r="AN208" s="3">
        <v>7779</v>
      </c>
      <c r="AO208" s="3">
        <v>7779</v>
      </c>
      <c r="AP208" s="3">
        <v>841</v>
      </c>
      <c r="AQ208" s="3">
        <v>8634</v>
      </c>
      <c r="AR208" s="3">
        <v>11473</v>
      </c>
      <c r="AS208" s="3">
        <v>499</v>
      </c>
      <c r="AT208" s="3">
        <v>0</v>
      </c>
      <c r="AU208" s="3">
        <v>0</v>
      </c>
      <c r="AV208" s="3">
        <v>609</v>
      </c>
      <c r="AW208" s="3">
        <v>1025</v>
      </c>
      <c r="AX208" s="3">
        <v>0</v>
      </c>
      <c r="AY208" s="3">
        <v>478</v>
      </c>
      <c r="AZ208" s="3">
        <v>-7</v>
      </c>
      <c r="BA208" s="3">
        <v>9306</v>
      </c>
      <c r="BB208" s="3">
        <v>1489</v>
      </c>
      <c r="BC208" s="3">
        <v>53724</v>
      </c>
      <c r="BD208" s="3">
        <v>2234</v>
      </c>
      <c r="BE208" s="3">
        <v>3651</v>
      </c>
      <c r="BF208" s="3">
        <v>59609</v>
      </c>
      <c r="BG208" s="3">
        <v>-14119</v>
      </c>
    </row>
    <row r="209" spans="1:59" x14ac:dyDescent="0.25">
      <c r="A209" s="3" t="s">
        <v>465</v>
      </c>
      <c r="B209" s="3">
        <v>10883</v>
      </c>
      <c r="C209" s="3">
        <v>-555</v>
      </c>
      <c r="D209" s="3">
        <v>10328</v>
      </c>
      <c r="E209" s="3">
        <v>-36</v>
      </c>
      <c r="F209" s="3">
        <v>352</v>
      </c>
      <c r="G209" s="3">
        <v>10644</v>
      </c>
      <c r="H209" s="3">
        <v>-1048</v>
      </c>
      <c r="I209" s="3">
        <v>9596</v>
      </c>
      <c r="J209" s="3">
        <v>-636</v>
      </c>
      <c r="K209" s="3">
        <v>8960</v>
      </c>
      <c r="L209" s="3">
        <v>10191</v>
      </c>
      <c r="M209" s="3">
        <v>805</v>
      </c>
      <c r="N209" s="3">
        <v>640</v>
      </c>
      <c r="O209" s="3">
        <v>2215</v>
      </c>
      <c r="P209" s="3">
        <v>963</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37940</v>
      </c>
      <c r="AI209" s="3">
        <v>9490</v>
      </c>
      <c r="AJ209" s="3">
        <v>558</v>
      </c>
      <c r="AK209" s="3">
        <v>2616</v>
      </c>
      <c r="AL209" s="3">
        <v>50604</v>
      </c>
      <c r="AM209" s="3">
        <v>4517</v>
      </c>
      <c r="AN209" s="3">
        <v>7057</v>
      </c>
      <c r="AO209" s="3">
        <v>7158</v>
      </c>
      <c r="AP209" s="3">
        <v>611</v>
      </c>
      <c r="AQ209" s="3">
        <v>8577</v>
      </c>
      <c r="AR209" s="3">
        <v>11647</v>
      </c>
      <c r="AS209" s="3">
        <v>433</v>
      </c>
      <c r="AT209" s="3">
        <v>0</v>
      </c>
      <c r="AU209" s="3">
        <v>0</v>
      </c>
      <c r="AV209" s="3">
        <v>648</v>
      </c>
      <c r="AW209" s="3">
        <v>2327</v>
      </c>
      <c r="AX209" s="3">
        <v>0</v>
      </c>
      <c r="AY209" s="3">
        <v>204</v>
      </c>
      <c r="AZ209" s="3">
        <v>-4</v>
      </c>
      <c r="BA209" s="3">
        <v>11998</v>
      </c>
      <c r="BB209" s="3">
        <v>1207</v>
      </c>
      <c r="BC209" s="3">
        <v>56380</v>
      </c>
      <c r="BD209" s="3">
        <v>2234</v>
      </c>
      <c r="BE209" s="3">
        <v>2873</v>
      </c>
      <c r="BF209" s="3">
        <v>61487</v>
      </c>
      <c r="BG209" s="3">
        <v>4876</v>
      </c>
    </row>
    <row r="210" spans="1:59" x14ac:dyDescent="0.25">
      <c r="A210" s="3" t="s">
        <v>466</v>
      </c>
      <c r="B210" s="3">
        <v>7429</v>
      </c>
      <c r="C210" s="3">
        <v>-487</v>
      </c>
      <c r="D210" s="3">
        <v>6942</v>
      </c>
      <c r="E210" s="3">
        <v>-36</v>
      </c>
      <c r="F210" s="3">
        <v>352</v>
      </c>
      <c r="G210" s="3">
        <v>7258</v>
      </c>
      <c r="H210" s="3">
        <v>-1044</v>
      </c>
      <c r="I210" s="3">
        <v>6214</v>
      </c>
      <c r="J210" s="3">
        <v>-639</v>
      </c>
      <c r="K210" s="3">
        <v>5575</v>
      </c>
      <c r="L210" s="3">
        <v>10584</v>
      </c>
      <c r="M210" s="3">
        <v>927</v>
      </c>
      <c r="N210" s="3">
        <v>1751</v>
      </c>
      <c r="O210" s="3">
        <v>2134</v>
      </c>
      <c r="P210" s="3">
        <v>1104</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39302</v>
      </c>
      <c r="AI210" s="3">
        <v>11192</v>
      </c>
      <c r="AJ210" s="3">
        <v>1277</v>
      </c>
      <c r="AK210" s="3">
        <v>2706</v>
      </c>
      <c r="AL210" s="3">
        <v>54477</v>
      </c>
      <c r="AM210" s="3">
        <v>2733</v>
      </c>
      <c r="AN210" s="3">
        <v>7840</v>
      </c>
      <c r="AO210" s="3">
        <v>7627</v>
      </c>
      <c r="AP210" s="3">
        <v>564</v>
      </c>
      <c r="AQ210" s="3">
        <v>8961</v>
      </c>
      <c r="AR210" s="3">
        <v>12214</v>
      </c>
      <c r="AS210" s="3">
        <v>444</v>
      </c>
      <c r="AT210" s="3">
        <v>0</v>
      </c>
      <c r="AU210" s="3">
        <v>0</v>
      </c>
      <c r="AV210" s="3">
        <v>802</v>
      </c>
      <c r="AW210" s="3">
        <v>838</v>
      </c>
      <c r="AX210" s="3">
        <v>0</v>
      </c>
      <c r="AY210" s="3">
        <v>539</v>
      </c>
      <c r="AZ210" s="3">
        <v>-4</v>
      </c>
      <c r="BA210" s="3">
        <v>11086</v>
      </c>
      <c r="BB210" s="3">
        <v>1494</v>
      </c>
      <c r="BC210" s="3">
        <v>55138</v>
      </c>
      <c r="BD210" s="3">
        <v>2172</v>
      </c>
      <c r="BE210" s="3">
        <v>4596</v>
      </c>
      <c r="BF210" s="3">
        <v>61906</v>
      </c>
      <c r="BG210" s="3">
        <v>20049</v>
      </c>
    </row>
    <row r="211" spans="1:59" x14ac:dyDescent="0.25">
      <c r="A211" s="3" t="s">
        <v>467</v>
      </c>
      <c r="B211" s="3">
        <v>17827</v>
      </c>
      <c r="C211" s="3">
        <v>-8838</v>
      </c>
      <c r="D211" s="3">
        <v>8989</v>
      </c>
      <c r="E211" s="3">
        <v>339</v>
      </c>
      <c r="F211" s="3">
        <v>282</v>
      </c>
      <c r="G211" s="3">
        <v>9610</v>
      </c>
      <c r="H211" s="3">
        <v>3055</v>
      </c>
      <c r="I211" s="3">
        <v>12665</v>
      </c>
      <c r="J211" s="3">
        <v>-636</v>
      </c>
      <c r="K211" s="3">
        <v>12029</v>
      </c>
      <c r="L211" s="3">
        <v>10490</v>
      </c>
      <c r="M211" s="3">
        <v>762</v>
      </c>
      <c r="N211" s="3">
        <v>229</v>
      </c>
      <c r="O211" s="3">
        <v>2303</v>
      </c>
      <c r="P211" s="3">
        <v>2568</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36346</v>
      </c>
      <c r="AI211" s="3">
        <v>8853</v>
      </c>
      <c r="AJ211" s="3">
        <v>4713</v>
      </c>
      <c r="AK211" s="3">
        <v>2591</v>
      </c>
      <c r="AL211" s="3">
        <v>52503</v>
      </c>
      <c r="AM211" s="3">
        <v>5489</v>
      </c>
      <c r="AN211" s="3">
        <v>7734</v>
      </c>
      <c r="AO211" s="3">
        <v>7975</v>
      </c>
      <c r="AP211" s="3">
        <v>1166</v>
      </c>
      <c r="AQ211" s="3">
        <v>8676</v>
      </c>
      <c r="AR211" s="3">
        <v>10164</v>
      </c>
      <c r="AS211" s="3">
        <v>689</v>
      </c>
      <c r="AT211" s="3">
        <v>0</v>
      </c>
      <c r="AU211" s="3">
        <v>0</v>
      </c>
      <c r="AV211" s="3">
        <v>672</v>
      </c>
      <c r="AW211" s="3">
        <v>838</v>
      </c>
      <c r="AX211" s="3">
        <v>0</v>
      </c>
      <c r="AY211" s="3">
        <v>571</v>
      </c>
      <c r="AZ211" s="3">
        <v>-3</v>
      </c>
      <c r="BA211" s="3">
        <v>17746</v>
      </c>
      <c r="BB211" s="3">
        <v>2384</v>
      </c>
      <c r="BC211" s="3">
        <v>64101</v>
      </c>
      <c r="BD211" s="3">
        <v>2221</v>
      </c>
      <c r="BE211" s="3">
        <v>4008</v>
      </c>
      <c r="BF211" s="3">
        <v>70330</v>
      </c>
      <c r="BG211" s="3">
        <v>4547</v>
      </c>
    </row>
    <row r="212" spans="1:59" x14ac:dyDescent="0.25">
      <c r="A212" s="3" t="s">
        <v>468</v>
      </c>
      <c r="B212" s="3">
        <v>9498</v>
      </c>
      <c r="C212" s="3">
        <v>1147</v>
      </c>
      <c r="D212" s="3">
        <v>10645</v>
      </c>
      <c r="E212" s="3">
        <v>339</v>
      </c>
      <c r="F212" s="3">
        <v>282</v>
      </c>
      <c r="G212" s="3">
        <v>11266</v>
      </c>
      <c r="H212" s="3">
        <v>-1052</v>
      </c>
      <c r="I212" s="3">
        <v>10214</v>
      </c>
      <c r="J212" s="3">
        <v>-636</v>
      </c>
      <c r="K212" s="3">
        <v>9578</v>
      </c>
      <c r="L212" s="3">
        <v>10399</v>
      </c>
      <c r="M212" s="3">
        <v>886</v>
      </c>
      <c r="N212" s="3">
        <v>576</v>
      </c>
      <c r="O212" s="3">
        <v>2231</v>
      </c>
      <c r="P212" s="3">
        <v>2621</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35452</v>
      </c>
      <c r="AI212" s="3">
        <v>8511</v>
      </c>
      <c r="AJ212" s="3">
        <v>624</v>
      </c>
      <c r="AK212" s="3">
        <v>2581</v>
      </c>
      <c r="AL212" s="3">
        <v>47168</v>
      </c>
      <c r="AM212" s="3">
        <v>4339</v>
      </c>
      <c r="AN212" s="3">
        <v>8054</v>
      </c>
      <c r="AO212" s="3">
        <v>7987</v>
      </c>
      <c r="AP212" s="3">
        <v>809</v>
      </c>
      <c r="AQ212" s="3">
        <v>8799</v>
      </c>
      <c r="AR212" s="3">
        <v>10194</v>
      </c>
      <c r="AS212" s="3">
        <v>844</v>
      </c>
      <c r="AT212" s="3">
        <v>0</v>
      </c>
      <c r="AU212" s="3">
        <v>0</v>
      </c>
      <c r="AV212" s="3">
        <v>708</v>
      </c>
      <c r="AW212" s="3">
        <v>838</v>
      </c>
      <c r="AX212" s="3">
        <v>0</v>
      </c>
      <c r="AY212" s="3">
        <v>311</v>
      </c>
      <c r="AZ212" s="3">
        <v>-3</v>
      </c>
      <c r="BA212" s="3">
        <v>8563</v>
      </c>
      <c r="BB212" s="3">
        <v>1681</v>
      </c>
      <c r="BC212" s="3">
        <v>53124</v>
      </c>
      <c r="BD212" s="3">
        <v>2221</v>
      </c>
      <c r="BE212" s="3">
        <v>1321</v>
      </c>
      <c r="BF212" s="3">
        <v>56666</v>
      </c>
      <c r="BG212" s="3">
        <v>12391</v>
      </c>
    </row>
    <row r="213" spans="1:59" x14ac:dyDescent="0.25">
      <c r="A213" s="3" t="s">
        <v>469</v>
      </c>
      <c r="B213" s="3">
        <v>9489</v>
      </c>
      <c r="C213" s="3">
        <v>-1017</v>
      </c>
      <c r="D213" s="3">
        <v>8472</v>
      </c>
      <c r="E213" s="3">
        <v>336</v>
      </c>
      <c r="F213" s="3">
        <v>275</v>
      </c>
      <c r="G213" s="3">
        <v>9083</v>
      </c>
      <c r="H213" s="3">
        <v>-1050</v>
      </c>
      <c r="I213" s="3">
        <v>8033</v>
      </c>
      <c r="J213" s="3">
        <v>-639</v>
      </c>
      <c r="K213" s="3">
        <v>7394</v>
      </c>
      <c r="L213" s="3">
        <v>10494</v>
      </c>
      <c r="M213" s="3">
        <v>855</v>
      </c>
      <c r="N213" s="3">
        <v>667</v>
      </c>
      <c r="O213" s="3">
        <v>2317</v>
      </c>
      <c r="P213" s="3">
        <v>2592</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691</v>
      </c>
      <c r="AH213" s="3">
        <v>36532</v>
      </c>
      <c r="AI213" s="3">
        <v>9068</v>
      </c>
      <c r="AJ213" s="3">
        <v>612</v>
      </c>
      <c r="AK213" s="3">
        <v>2610</v>
      </c>
      <c r="AL213" s="3">
        <v>48822</v>
      </c>
      <c r="AM213" s="3">
        <v>4433</v>
      </c>
      <c r="AN213" s="3">
        <v>7753</v>
      </c>
      <c r="AO213" s="3">
        <v>7612</v>
      </c>
      <c r="AP213" s="3">
        <v>684</v>
      </c>
      <c r="AQ213" s="3">
        <v>8846</v>
      </c>
      <c r="AR213" s="3">
        <v>10152</v>
      </c>
      <c r="AS213" s="3">
        <v>870</v>
      </c>
      <c r="AT213" s="3">
        <v>0</v>
      </c>
      <c r="AU213" s="3">
        <v>0</v>
      </c>
      <c r="AV213" s="3">
        <v>666</v>
      </c>
      <c r="AW213" s="3">
        <v>754</v>
      </c>
      <c r="AX213" s="3">
        <v>0</v>
      </c>
      <c r="AY213" s="3">
        <v>618</v>
      </c>
      <c r="AZ213" s="3">
        <v>-4</v>
      </c>
      <c r="BA213" s="3">
        <v>10739</v>
      </c>
      <c r="BB213" s="3">
        <v>1610</v>
      </c>
      <c r="BC213" s="3">
        <v>54733</v>
      </c>
      <c r="BD213" s="3">
        <v>2222</v>
      </c>
      <c r="BE213" s="3">
        <v>1356</v>
      </c>
      <c r="BF213" s="3">
        <v>58311</v>
      </c>
      <c r="BG213" s="3">
        <v>18098</v>
      </c>
    </row>
    <row r="214" spans="1:59" x14ac:dyDescent="0.25">
      <c r="A214" s="3" t="s">
        <v>470</v>
      </c>
      <c r="B214" s="3">
        <v>3490</v>
      </c>
      <c r="C214" s="3">
        <v>76</v>
      </c>
      <c r="D214" s="3">
        <v>3566</v>
      </c>
      <c r="E214" s="3">
        <v>244</v>
      </c>
      <c r="F214" s="3">
        <v>282</v>
      </c>
      <c r="G214" s="3">
        <v>4092</v>
      </c>
      <c r="H214" s="3">
        <v>-526</v>
      </c>
      <c r="I214" s="3">
        <v>3566</v>
      </c>
      <c r="J214" s="3">
        <v>-780</v>
      </c>
      <c r="K214" s="3">
        <v>2786</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2627</v>
      </c>
      <c r="AL214" s="3">
        <v>55555</v>
      </c>
      <c r="AM214" s="3">
        <v>3822</v>
      </c>
      <c r="AN214" s="3">
        <v>8058</v>
      </c>
      <c r="AO214" s="3">
        <v>8412</v>
      </c>
      <c r="AP214" s="3">
        <v>761</v>
      </c>
      <c r="AQ214" s="3">
        <v>9058</v>
      </c>
      <c r="AR214" s="3">
        <v>10972</v>
      </c>
      <c r="AS214" s="3">
        <v>753</v>
      </c>
      <c r="AT214" s="3">
        <v>0</v>
      </c>
      <c r="AU214" s="3">
        <v>0</v>
      </c>
      <c r="AV214" s="3">
        <v>717</v>
      </c>
      <c r="AW214" s="3">
        <v>586</v>
      </c>
      <c r="AX214" s="3">
        <v>0</v>
      </c>
      <c r="AY214" s="3">
        <v>459</v>
      </c>
      <c r="AZ214" s="3">
        <v>-19</v>
      </c>
      <c r="BA214" s="3">
        <v>9676</v>
      </c>
      <c r="BB214" s="3">
        <v>1419</v>
      </c>
      <c r="BC214" s="3">
        <v>54674</v>
      </c>
      <c r="BD214" s="3">
        <v>2221</v>
      </c>
      <c r="BE214" s="3">
        <v>2150</v>
      </c>
      <c r="BF214" s="3">
        <v>59045</v>
      </c>
      <c r="BG214" s="3">
        <v>-2526</v>
      </c>
    </row>
    <row r="215" spans="1:59" x14ac:dyDescent="0.25">
      <c r="A215" s="3" t="s">
        <v>471</v>
      </c>
      <c r="B215" s="3">
        <v>7569</v>
      </c>
      <c r="C215" s="3">
        <v>1757</v>
      </c>
      <c r="D215" s="3">
        <v>9326</v>
      </c>
      <c r="E215" s="3">
        <v>244</v>
      </c>
      <c r="F215" s="3">
        <v>282</v>
      </c>
      <c r="G215" s="3">
        <v>9852</v>
      </c>
      <c r="H215" s="3">
        <v>-1054</v>
      </c>
      <c r="I215" s="3">
        <v>8798</v>
      </c>
      <c r="J215" s="3">
        <v>-780</v>
      </c>
      <c r="K215" s="3">
        <v>8018</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2707</v>
      </c>
      <c r="AL215" s="3">
        <v>49565</v>
      </c>
      <c r="AM215" s="3">
        <v>4356</v>
      </c>
      <c r="AN215" s="3">
        <v>8029</v>
      </c>
      <c r="AO215" s="3">
        <v>7798</v>
      </c>
      <c r="AP215" s="3">
        <v>881</v>
      </c>
      <c r="AQ215" s="3">
        <v>8854</v>
      </c>
      <c r="AR215" s="3">
        <v>10694</v>
      </c>
      <c r="AS215" s="3">
        <v>633</v>
      </c>
      <c r="AT215" s="3">
        <v>0</v>
      </c>
      <c r="AU215" s="3">
        <v>0</v>
      </c>
      <c r="AV215" s="3">
        <v>741</v>
      </c>
      <c r="AW215" s="3">
        <v>502</v>
      </c>
      <c r="AX215" s="3">
        <v>0</v>
      </c>
      <c r="AY215" s="3">
        <v>302</v>
      </c>
      <c r="AZ215" s="3">
        <v>-21</v>
      </c>
      <c r="BA215" s="3">
        <v>8827</v>
      </c>
      <c r="BB215" s="3">
        <v>2229</v>
      </c>
      <c r="BC215" s="3">
        <v>53825</v>
      </c>
      <c r="BD215" s="3">
        <v>2221</v>
      </c>
      <c r="BE215" s="3">
        <v>1088</v>
      </c>
      <c r="BF215" s="3">
        <v>57134</v>
      </c>
      <c r="BG215" s="3">
        <v>3090</v>
      </c>
    </row>
    <row r="216" spans="1:59" x14ac:dyDescent="0.25">
      <c r="A216" s="3" t="s">
        <v>472</v>
      </c>
      <c r="B216" s="3">
        <v>12171</v>
      </c>
      <c r="C216" s="3">
        <v>1135</v>
      </c>
      <c r="D216" s="3">
        <v>13306</v>
      </c>
      <c r="E216" s="3">
        <v>245</v>
      </c>
      <c r="F216" s="3">
        <v>275</v>
      </c>
      <c r="G216" s="3">
        <v>13826</v>
      </c>
      <c r="H216" s="3">
        <v>-1009</v>
      </c>
      <c r="I216" s="3">
        <v>12817</v>
      </c>
      <c r="J216" s="3">
        <v>-778</v>
      </c>
      <c r="K216" s="3">
        <v>12039</v>
      </c>
      <c r="L216" s="3">
        <v>10650</v>
      </c>
      <c r="M216" s="3">
        <v>877</v>
      </c>
      <c r="N216" s="3">
        <v>940</v>
      </c>
      <c r="O216" s="3">
        <v>2238</v>
      </c>
      <c r="P216" s="3">
        <v>2282</v>
      </c>
      <c r="Q216" s="3">
        <v>151</v>
      </c>
      <c r="R216" s="3">
        <v>1076</v>
      </c>
      <c r="S216" s="3">
        <v>170</v>
      </c>
      <c r="T216" s="3">
        <v>0</v>
      </c>
      <c r="U216" s="3">
        <v>1835</v>
      </c>
      <c r="V216" s="3">
        <v>48</v>
      </c>
      <c r="W216" s="3">
        <v>3</v>
      </c>
      <c r="X216" s="3">
        <v>11081</v>
      </c>
      <c r="Y216" s="3">
        <v>-168</v>
      </c>
      <c r="Z216" s="3">
        <v>3824</v>
      </c>
      <c r="AA216" s="3">
        <v>0</v>
      </c>
      <c r="AB216" s="3">
        <v>82</v>
      </c>
      <c r="AC216" s="3">
        <v>52</v>
      </c>
      <c r="AD216" s="3">
        <v>274</v>
      </c>
      <c r="AE216" s="3">
        <v>366</v>
      </c>
      <c r="AF216" s="3">
        <v>249</v>
      </c>
      <c r="AG216" s="3">
        <v>704</v>
      </c>
      <c r="AH216" s="3">
        <v>36734</v>
      </c>
      <c r="AI216" s="3">
        <v>8752</v>
      </c>
      <c r="AJ216" s="3">
        <v>1036</v>
      </c>
      <c r="AK216" s="3">
        <v>2648</v>
      </c>
      <c r="AL216" s="3">
        <v>49170</v>
      </c>
      <c r="AM216" s="3">
        <v>3122</v>
      </c>
      <c r="AN216" s="3">
        <v>9902</v>
      </c>
      <c r="AO216" s="3">
        <v>7757</v>
      </c>
      <c r="AP216" s="3">
        <v>1433</v>
      </c>
      <c r="AQ216" s="3">
        <v>8990</v>
      </c>
      <c r="AR216" s="3">
        <v>10852</v>
      </c>
      <c r="AS216" s="3">
        <v>597</v>
      </c>
      <c r="AT216" s="3">
        <v>0</v>
      </c>
      <c r="AU216" s="3">
        <v>0</v>
      </c>
      <c r="AV216" s="3">
        <v>716</v>
      </c>
      <c r="AW216" s="3">
        <v>336</v>
      </c>
      <c r="AX216" s="3">
        <v>0</v>
      </c>
      <c r="AY216" s="3">
        <v>767</v>
      </c>
      <c r="AZ216" s="3">
        <v>-23</v>
      </c>
      <c r="BA216" s="3">
        <v>9381</v>
      </c>
      <c r="BB216" s="3">
        <v>2135</v>
      </c>
      <c r="BC216" s="3">
        <v>55965</v>
      </c>
      <c r="BD216" s="3">
        <v>2221</v>
      </c>
      <c r="BE216" s="3">
        <v>3155</v>
      </c>
      <c r="BF216" s="3">
        <v>61341</v>
      </c>
      <c r="BG216" s="3">
        <v>21743</v>
      </c>
    </row>
    <row r="217" spans="1:59" x14ac:dyDescent="0.25">
      <c r="A217" s="3" t="s">
        <v>473</v>
      </c>
      <c r="B217" s="3">
        <v>7406</v>
      </c>
      <c r="C217" s="3">
        <v>672</v>
      </c>
      <c r="D217" s="3">
        <v>8078</v>
      </c>
      <c r="E217" s="3">
        <v>186</v>
      </c>
      <c r="F217" s="3">
        <v>282</v>
      </c>
      <c r="G217" s="3">
        <v>8546</v>
      </c>
      <c r="H217" s="3">
        <v>3021</v>
      </c>
      <c r="I217" s="3">
        <v>11567</v>
      </c>
      <c r="J217" s="3">
        <v>-780</v>
      </c>
      <c r="K217" s="3">
        <v>10787</v>
      </c>
      <c r="L217" s="3">
        <v>11099</v>
      </c>
      <c r="M217" s="3">
        <v>1083</v>
      </c>
      <c r="N217" s="3">
        <v>835</v>
      </c>
      <c r="O217" s="3">
        <v>2271</v>
      </c>
      <c r="P217" s="3">
        <v>2214</v>
      </c>
      <c r="Q217" s="3">
        <v>319</v>
      </c>
      <c r="R217" s="3">
        <v>967</v>
      </c>
      <c r="S217" s="3">
        <v>149</v>
      </c>
      <c r="T217" s="3">
        <v>0</v>
      </c>
      <c r="U217" s="3">
        <v>1826</v>
      </c>
      <c r="V217" s="3">
        <v>-50</v>
      </c>
      <c r="W217" s="3">
        <v>2</v>
      </c>
      <c r="X217" s="3">
        <v>10789</v>
      </c>
      <c r="Y217" s="3">
        <v>379</v>
      </c>
      <c r="Z217" s="3">
        <v>3612</v>
      </c>
      <c r="AA217" s="3">
        <v>0</v>
      </c>
      <c r="AB217" s="3">
        <v>54</v>
      </c>
      <c r="AC217" s="3">
        <v>40</v>
      </c>
      <c r="AD217" s="3">
        <v>286</v>
      </c>
      <c r="AE217" s="3">
        <v>311</v>
      </c>
      <c r="AF217" s="3">
        <v>196</v>
      </c>
      <c r="AG217" s="3">
        <v>680</v>
      </c>
      <c r="AH217" s="3">
        <v>37062</v>
      </c>
      <c r="AI217" s="3">
        <v>8534</v>
      </c>
      <c r="AJ217" s="3">
        <v>4674</v>
      </c>
      <c r="AK217" s="3">
        <v>2650</v>
      </c>
      <c r="AL217" s="3">
        <v>52920</v>
      </c>
      <c r="AM217" s="3">
        <v>4990</v>
      </c>
      <c r="AN217" s="3">
        <v>7346</v>
      </c>
      <c r="AO217" s="3">
        <v>8066</v>
      </c>
      <c r="AP217" s="3">
        <v>1598</v>
      </c>
      <c r="AQ217" s="3">
        <v>9207</v>
      </c>
      <c r="AR217" s="3">
        <v>10892</v>
      </c>
      <c r="AS217" s="3">
        <v>677</v>
      </c>
      <c r="AT217" s="3">
        <v>0</v>
      </c>
      <c r="AU217" s="3">
        <v>0</v>
      </c>
      <c r="AV217" s="3">
        <v>770</v>
      </c>
      <c r="AW217" s="3">
        <v>418</v>
      </c>
      <c r="AX217" s="3">
        <v>0</v>
      </c>
      <c r="AY217" s="3">
        <v>567</v>
      </c>
      <c r="AZ217" s="3">
        <v>3</v>
      </c>
      <c r="BA217" s="3">
        <v>9348</v>
      </c>
      <c r="BB217" s="3">
        <v>1735</v>
      </c>
      <c r="BC217" s="3">
        <v>55617</v>
      </c>
      <c r="BD217" s="3">
        <v>2236</v>
      </c>
      <c r="BE217" s="3">
        <v>2473</v>
      </c>
      <c r="BF217" s="3">
        <v>60326</v>
      </c>
      <c r="BG217" s="3">
        <v>-3899</v>
      </c>
    </row>
    <row r="218" spans="1:59" x14ac:dyDescent="0.25">
      <c r="A218" s="3" t="s">
        <v>474</v>
      </c>
      <c r="B218" s="3">
        <v>7572</v>
      </c>
      <c r="C218" s="3">
        <v>1945</v>
      </c>
      <c r="D218" s="3">
        <v>9517</v>
      </c>
      <c r="E218" s="3">
        <v>186</v>
      </c>
      <c r="F218" s="3">
        <v>282</v>
      </c>
      <c r="G218" s="3">
        <v>9985</v>
      </c>
      <c r="H218" s="3">
        <v>-1036</v>
      </c>
      <c r="I218" s="3">
        <v>8949</v>
      </c>
      <c r="J218" s="3">
        <v>-780</v>
      </c>
      <c r="K218" s="3">
        <v>8169</v>
      </c>
      <c r="L218" s="3">
        <v>11028</v>
      </c>
      <c r="M218" s="3">
        <v>1184</v>
      </c>
      <c r="N218" s="3">
        <v>589</v>
      </c>
      <c r="O218" s="3">
        <v>2374</v>
      </c>
      <c r="P218" s="3">
        <v>2211</v>
      </c>
      <c r="Q218" s="3">
        <v>192</v>
      </c>
      <c r="R218" s="3">
        <v>895</v>
      </c>
      <c r="S218" s="3">
        <v>127</v>
      </c>
      <c r="T218" s="3">
        <v>0</v>
      </c>
      <c r="U218" s="3">
        <v>1674</v>
      </c>
      <c r="V218" s="3">
        <v>-84</v>
      </c>
      <c r="W218" s="3">
        <v>4</v>
      </c>
      <c r="X218" s="3">
        <v>11093</v>
      </c>
      <c r="Y218" s="3">
        <v>126</v>
      </c>
      <c r="Z218" s="3">
        <v>3660</v>
      </c>
      <c r="AA218" s="3">
        <v>0</v>
      </c>
      <c r="AB218" s="3">
        <v>66</v>
      </c>
      <c r="AC218" s="3">
        <v>36</v>
      </c>
      <c r="AD218" s="3">
        <v>269</v>
      </c>
      <c r="AE218" s="3">
        <v>268</v>
      </c>
      <c r="AF218" s="3">
        <v>196</v>
      </c>
      <c r="AG218" s="3">
        <v>655</v>
      </c>
      <c r="AH218" s="3">
        <v>36563</v>
      </c>
      <c r="AI218" s="3">
        <v>8761</v>
      </c>
      <c r="AJ218" s="3">
        <v>605</v>
      </c>
      <c r="AK218" s="3">
        <v>3721</v>
      </c>
      <c r="AL218" s="3">
        <v>49650</v>
      </c>
      <c r="AM218" s="3">
        <v>4308</v>
      </c>
      <c r="AN218" s="3">
        <v>9198</v>
      </c>
      <c r="AO218" s="3">
        <v>7527</v>
      </c>
      <c r="AP218" s="3">
        <v>-780</v>
      </c>
      <c r="AQ218" s="3">
        <v>8950</v>
      </c>
      <c r="AR218" s="3">
        <v>10464</v>
      </c>
      <c r="AS218" s="3">
        <v>712</v>
      </c>
      <c r="AT218" s="3">
        <v>0</v>
      </c>
      <c r="AU218" s="3">
        <v>0</v>
      </c>
      <c r="AV218" s="3">
        <v>783</v>
      </c>
      <c r="AW218" s="3">
        <v>754</v>
      </c>
      <c r="AX218" s="3">
        <v>0</v>
      </c>
      <c r="AY218" s="3">
        <v>982</v>
      </c>
      <c r="AZ218" s="3">
        <v>0</v>
      </c>
      <c r="BA218" s="3">
        <v>8745</v>
      </c>
      <c r="BB218" s="3">
        <v>1528</v>
      </c>
      <c r="BC218" s="3">
        <v>53171</v>
      </c>
      <c r="BD218" s="3">
        <v>2236</v>
      </c>
      <c r="BE218" s="3">
        <v>1815</v>
      </c>
      <c r="BF218" s="3">
        <v>57222</v>
      </c>
      <c r="BG218" s="3">
        <v>7543</v>
      </c>
    </row>
    <row r="219" spans="1:59" x14ac:dyDescent="0.25">
      <c r="A219" s="3" t="s">
        <v>475</v>
      </c>
      <c r="B219" s="3">
        <v>11426</v>
      </c>
      <c r="C219" s="3">
        <v>1288</v>
      </c>
      <c r="D219" s="3">
        <v>12714</v>
      </c>
      <c r="E219" s="3">
        <v>183</v>
      </c>
      <c r="F219" s="3">
        <v>275</v>
      </c>
      <c r="G219" s="3">
        <v>13172</v>
      </c>
      <c r="H219" s="3">
        <v>-1032</v>
      </c>
      <c r="I219" s="3">
        <v>12140</v>
      </c>
      <c r="J219" s="3">
        <v>-778</v>
      </c>
      <c r="K219" s="3">
        <v>11362</v>
      </c>
      <c r="L219" s="3">
        <v>11248</v>
      </c>
      <c r="M219" s="3">
        <v>892</v>
      </c>
      <c r="N219" s="3">
        <v>994</v>
      </c>
      <c r="O219" s="3">
        <v>2322</v>
      </c>
      <c r="P219" s="3">
        <v>2152</v>
      </c>
      <c r="Q219" s="3">
        <v>225</v>
      </c>
      <c r="R219" s="3">
        <v>1018</v>
      </c>
      <c r="S219" s="3">
        <v>114</v>
      </c>
      <c r="T219" s="3">
        <v>0</v>
      </c>
      <c r="U219" s="3">
        <v>1746</v>
      </c>
      <c r="V219" s="3">
        <v>495</v>
      </c>
      <c r="W219" s="3">
        <v>-2</v>
      </c>
      <c r="X219" s="3">
        <v>12035</v>
      </c>
      <c r="Y219" s="3">
        <v>100</v>
      </c>
      <c r="Z219" s="3">
        <v>3602</v>
      </c>
      <c r="AA219" s="3">
        <v>0</v>
      </c>
      <c r="AB219" s="3">
        <v>85</v>
      </c>
      <c r="AC219" s="3">
        <v>17</v>
      </c>
      <c r="AD219" s="3">
        <v>253</v>
      </c>
      <c r="AE219" s="3">
        <v>237</v>
      </c>
      <c r="AF219" s="3">
        <v>196</v>
      </c>
      <c r="AG219" s="3">
        <v>682</v>
      </c>
      <c r="AH219" s="3">
        <v>38411</v>
      </c>
      <c r="AI219" s="3">
        <v>9463</v>
      </c>
      <c r="AJ219" s="3">
        <v>618</v>
      </c>
      <c r="AK219" s="3">
        <v>2597</v>
      </c>
      <c r="AL219" s="3">
        <v>51089</v>
      </c>
      <c r="AM219" s="3">
        <v>3832</v>
      </c>
      <c r="AN219" s="3">
        <v>7482</v>
      </c>
      <c r="AO219" s="3">
        <v>8313</v>
      </c>
      <c r="AP219" s="3">
        <v>1491</v>
      </c>
      <c r="AQ219" s="3">
        <v>9035</v>
      </c>
      <c r="AR219" s="3">
        <v>10869</v>
      </c>
      <c r="AS219" s="3">
        <v>647</v>
      </c>
      <c r="AT219" s="3">
        <v>0</v>
      </c>
      <c r="AU219" s="3">
        <v>0</v>
      </c>
      <c r="AV219" s="3">
        <v>834</v>
      </c>
      <c r="AW219" s="3">
        <v>2518</v>
      </c>
      <c r="AX219" s="3">
        <v>0</v>
      </c>
      <c r="AY219" s="3">
        <v>1400</v>
      </c>
      <c r="AZ219" s="3">
        <v>-38</v>
      </c>
      <c r="BA219" s="3">
        <v>9289</v>
      </c>
      <c r="BB219" s="3">
        <v>1383</v>
      </c>
      <c r="BC219" s="3">
        <v>57055</v>
      </c>
      <c r="BD219" s="3">
        <v>2234</v>
      </c>
      <c r="BE219" s="3">
        <v>3226</v>
      </c>
      <c r="BF219" s="3">
        <v>62515</v>
      </c>
      <c r="BG219" s="3">
        <v>23698</v>
      </c>
    </row>
    <row r="220" spans="1:59" x14ac:dyDescent="0.25">
      <c r="A220" s="3" t="s">
        <v>476</v>
      </c>
      <c r="B220" s="3">
        <v>-6512</v>
      </c>
      <c r="C220" s="3">
        <v>2105</v>
      </c>
      <c r="D220" s="3">
        <v>-4407</v>
      </c>
      <c r="E220" s="3">
        <v>128</v>
      </c>
      <c r="F220" s="3">
        <v>278</v>
      </c>
      <c r="G220" s="3">
        <v>-4001</v>
      </c>
      <c r="H220" s="3">
        <v>1029</v>
      </c>
      <c r="I220" s="3">
        <v>-2972</v>
      </c>
      <c r="J220" s="3">
        <v>-601</v>
      </c>
      <c r="K220" s="3">
        <v>-3573</v>
      </c>
      <c r="L220" s="3">
        <v>10889</v>
      </c>
      <c r="M220" s="3">
        <v>618</v>
      </c>
      <c r="N220" s="3">
        <v>600</v>
      </c>
      <c r="O220" s="3">
        <v>2064</v>
      </c>
      <c r="P220" s="3">
        <v>1305</v>
      </c>
      <c r="Q220" s="3">
        <v>247</v>
      </c>
      <c r="R220" s="3">
        <v>718</v>
      </c>
      <c r="S220" s="3">
        <v>141</v>
      </c>
      <c r="T220" s="3">
        <v>0</v>
      </c>
      <c r="U220" s="3">
        <v>1868</v>
      </c>
      <c r="V220" s="3">
        <v>12213</v>
      </c>
      <c r="W220" s="3">
        <v>4258</v>
      </c>
      <c r="X220" s="3">
        <v>11702</v>
      </c>
      <c r="Y220" s="3">
        <v>285</v>
      </c>
      <c r="Z220" s="3">
        <v>3686</v>
      </c>
      <c r="AA220" s="3">
        <v>0</v>
      </c>
      <c r="AB220" s="3">
        <v>-201</v>
      </c>
      <c r="AC220" s="3">
        <v>14</v>
      </c>
      <c r="AD220" s="3">
        <v>269</v>
      </c>
      <c r="AE220" s="3">
        <v>294</v>
      </c>
      <c r="AF220" s="3">
        <v>333</v>
      </c>
      <c r="AG220" s="3">
        <v>580</v>
      </c>
      <c r="AH220" s="3">
        <v>51883</v>
      </c>
      <c r="AI220" s="3">
        <v>9214</v>
      </c>
      <c r="AJ220" s="3">
        <v>2586</v>
      </c>
      <c r="AK220" s="3">
        <v>2637</v>
      </c>
      <c r="AL220" s="3">
        <v>66320</v>
      </c>
      <c r="AM220" s="3">
        <v>2906</v>
      </c>
      <c r="AN220" s="3">
        <v>8046</v>
      </c>
      <c r="AO220" s="3">
        <v>7731</v>
      </c>
      <c r="AP220" s="3">
        <v>891</v>
      </c>
      <c r="AQ220" s="3">
        <v>9048</v>
      </c>
      <c r="AR220" s="3">
        <v>11169</v>
      </c>
      <c r="AS220" s="3">
        <v>528</v>
      </c>
      <c r="AT220" s="3">
        <v>0</v>
      </c>
      <c r="AU220" s="3">
        <v>0</v>
      </c>
      <c r="AV220" s="3">
        <v>748</v>
      </c>
      <c r="AW220" s="3">
        <v>906</v>
      </c>
      <c r="AX220" s="3">
        <v>0</v>
      </c>
      <c r="AY220" s="3">
        <v>291</v>
      </c>
      <c r="AZ220" s="3">
        <v>0</v>
      </c>
      <c r="BA220" s="3">
        <v>8847</v>
      </c>
      <c r="BB220" s="3">
        <v>2192</v>
      </c>
      <c r="BC220" s="3">
        <v>53303</v>
      </c>
      <c r="BD220" s="3">
        <v>2272</v>
      </c>
      <c r="BE220" s="3">
        <v>4233</v>
      </c>
      <c r="BF220" s="3">
        <v>59808</v>
      </c>
      <c r="BG220" s="3">
        <v>-18118</v>
      </c>
    </row>
    <row r="221" spans="1:59" x14ac:dyDescent="0.25">
      <c r="A221" s="3" t="s">
        <v>477</v>
      </c>
      <c r="B221" s="3">
        <v>7107</v>
      </c>
      <c r="C221" s="3">
        <v>100</v>
      </c>
      <c r="D221" s="3">
        <v>7207</v>
      </c>
      <c r="E221" s="3">
        <v>128</v>
      </c>
      <c r="F221" s="3">
        <v>278</v>
      </c>
      <c r="G221" s="3">
        <v>7613</v>
      </c>
      <c r="H221" s="3">
        <v>-1051</v>
      </c>
      <c r="I221" s="3">
        <v>6562</v>
      </c>
      <c r="J221" s="3">
        <v>-601</v>
      </c>
      <c r="K221" s="3">
        <v>5961</v>
      </c>
      <c r="L221" s="3">
        <v>10510</v>
      </c>
      <c r="M221" s="3">
        <v>721</v>
      </c>
      <c r="N221" s="3">
        <v>778</v>
      </c>
      <c r="O221" s="3">
        <v>2297</v>
      </c>
      <c r="P221" s="3">
        <v>1271</v>
      </c>
      <c r="Q221" s="3">
        <v>236</v>
      </c>
      <c r="R221" s="3">
        <v>667</v>
      </c>
      <c r="S221" s="3">
        <v>160</v>
      </c>
      <c r="T221" s="3">
        <v>0</v>
      </c>
      <c r="U221" s="3">
        <v>1654</v>
      </c>
      <c r="V221" s="3">
        <v>2819</v>
      </c>
      <c r="W221" s="3">
        <v>1101</v>
      </c>
      <c r="X221" s="3">
        <v>12732</v>
      </c>
      <c r="Y221" s="3">
        <v>-95</v>
      </c>
      <c r="Z221" s="3">
        <v>3660</v>
      </c>
      <c r="AA221" s="3">
        <v>0</v>
      </c>
      <c r="AB221" s="3">
        <v>39</v>
      </c>
      <c r="AC221" s="3">
        <v>15</v>
      </c>
      <c r="AD221" s="3">
        <v>273</v>
      </c>
      <c r="AE221" s="3">
        <v>336</v>
      </c>
      <c r="AF221" s="3">
        <v>333</v>
      </c>
      <c r="AG221" s="3">
        <v>613</v>
      </c>
      <c r="AH221" s="3">
        <v>40120</v>
      </c>
      <c r="AI221" s="3">
        <v>9982</v>
      </c>
      <c r="AJ221" s="3">
        <v>673</v>
      </c>
      <c r="AK221" s="3">
        <v>2672</v>
      </c>
      <c r="AL221" s="3">
        <v>53447</v>
      </c>
      <c r="AM221" s="3">
        <v>3967</v>
      </c>
      <c r="AN221" s="3">
        <v>7312</v>
      </c>
      <c r="AO221" s="3">
        <v>7271</v>
      </c>
      <c r="AP221" s="3">
        <v>722</v>
      </c>
      <c r="AQ221" s="3">
        <v>8932</v>
      </c>
      <c r="AR221" s="3">
        <v>11188</v>
      </c>
      <c r="AS221" s="3">
        <v>437</v>
      </c>
      <c r="AT221" s="3">
        <v>0</v>
      </c>
      <c r="AU221" s="3">
        <v>0</v>
      </c>
      <c r="AV221" s="3">
        <v>782</v>
      </c>
      <c r="AW221" s="3">
        <v>2409</v>
      </c>
      <c r="AX221" s="3">
        <v>0</v>
      </c>
      <c r="AY221" s="3">
        <v>260</v>
      </c>
      <c r="AZ221" s="3">
        <v>5</v>
      </c>
      <c r="BA221" s="3">
        <v>11317</v>
      </c>
      <c r="BB221" s="3">
        <v>1079</v>
      </c>
      <c r="BC221" s="3">
        <v>55681</v>
      </c>
      <c r="BD221" s="3">
        <v>2272</v>
      </c>
      <c r="BE221" s="3">
        <v>2601</v>
      </c>
      <c r="BF221" s="3">
        <v>60554</v>
      </c>
      <c r="BG221" s="3">
        <v>3522</v>
      </c>
    </row>
    <row r="222" spans="1:59" x14ac:dyDescent="0.25">
      <c r="A222" s="3" t="s">
        <v>478</v>
      </c>
      <c r="B222" s="3">
        <v>6092</v>
      </c>
      <c r="C222" s="3">
        <v>577</v>
      </c>
      <c r="D222" s="3">
        <v>6669</v>
      </c>
      <c r="E222" s="3">
        <v>131</v>
      </c>
      <c r="F222" s="3">
        <v>286</v>
      </c>
      <c r="G222" s="3">
        <v>7086</v>
      </c>
      <c r="H222" s="3">
        <v>-1051</v>
      </c>
      <c r="I222" s="3">
        <v>6035</v>
      </c>
      <c r="J222" s="3">
        <v>-601</v>
      </c>
      <c r="K222" s="3">
        <v>5434</v>
      </c>
      <c r="L222" s="3">
        <v>10683</v>
      </c>
      <c r="M222" s="3">
        <v>887</v>
      </c>
      <c r="N222" s="3">
        <v>1453</v>
      </c>
      <c r="O222" s="3">
        <v>2119</v>
      </c>
      <c r="P222" s="3">
        <v>1330</v>
      </c>
      <c r="Q222" s="3">
        <v>249</v>
      </c>
      <c r="R222" s="3">
        <v>728</v>
      </c>
      <c r="S222" s="3">
        <v>197</v>
      </c>
      <c r="T222" s="3">
        <v>0</v>
      </c>
      <c r="U222" s="3">
        <v>1801</v>
      </c>
      <c r="V222" s="3">
        <v>326</v>
      </c>
      <c r="W222" s="3">
        <v>173</v>
      </c>
      <c r="X222" s="3">
        <v>14894</v>
      </c>
      <c r="Y222" s="3">
        <v>54</v>
      </c>
      <c r="Z222" s="3">
        <v>3734</v>
      </c>
      <c r="AA222" s="3">
        <v>0</v>
      </c>
      <c r="AB222" s="3">
        <v>-216</v>
      </c>
      <c r="AC222" s="3">
        <v>26</v>
      </c>
      <c r="AD222" s="3">
        <v>276</v>
      </c>
      <c r="AE222" s="3">
        <v>409</v>
      </c>
      <c r="AF222" s="3">
        <v>333</v>
      </c>
      <c r="AG222" s="3">
        <v>598</v>
      </c>
      <c r="AH222" s="3">
        <v>40054</v>
      </c>
      <c r="AI222" s="3">
        <v>11595</v>
      </c>
      <c r="AJ222" s="3">
        <v>1335</v>
      </c>
      <c r="AK222" s="3">
        <v>2714</v>
      </c>
      <c r="AL222" s="3">
        <v>55698</v>
      </c>
      <c r="AM222" s="3">
        <v>1032</v>
      </c>
      <c r="AN222" s="3">
        <v>8060</v>
      </c>
      <c r="AO222" s="3">
        <v>8193</v>
      </c>
      <c r="AP222" s="3">
        <v>370</v>
      </c>
      <c r="AQ222" s="3">
        <v>9361</v>
      </c>
      <c r="AR222" s="3">
        <v>12442</v>
      </c>
      <c r="AS222" s="3">
        <v>486</v>
      </c>
      <c r="AT222" s="3">
        <v>0</v>
      </c>
      <c r="AU222" s="3">
        <v>0</v>
      </c>
      <c r="AV222" s="3">
        <v>893</v>
      </c>
      <c r="AW222" s="3">
        <v>885</v>
      </c>
      <c r="AX222" s="3">
        <v>0</v>
      </c>
      <c r="AY222" s="3">
        <v>481</v>
      </c>
      <c r="AZ222" s="3">
        <v>-27</v>
      </c>
      <c r="BA222" s="3">
        <v>10070</v>
      </c>
      <c r="BB222" s="3">
        <v>1465</v>
      </c>
      <c r="BC222" s="3">
        <v>53711</v>
      </c>
      <c r="BD222" s="3">
        <v>2271</v>
      </c>
      <c r="BE222" s="3">
        <v>5808</v>
      </c>
      <c r="BF222" s="3">
        <v>61790</v>
      </c>
      <c r="BG222" s="3">
        <v>22238</v>
      </c>
    </row>
    <row r="223" spans="1:59" x14ac:dyDescent="0.25">
      <c r="A223" s="3" t="s">
        <v>479</v>
      </c>
      <c r="B223" s="3">
        <v>14241</v>
      </c>
      <c r="C223" s="3">
        <v>-5107</v>
      </c>
      <c r="D223" s="3">
        <v>9134</v>
      </c>
      <c r="E223" s="3">
        <v>22</v>
      </c>
      <c r="F223" s="3">
        <v>43</v>
      </c>
      <c r="G223" s="3">
        <v>9199</v>
      </c>
      <c r="H223" s="3">
        <v>2898</v>
      </c>
      <c r="I223" s="3">
        <v>12097</v>
      </c>
      <c r="J223" s="3">
        <v>-601</v>
      </c>
      <c r="K223" s="3">
        <v>11496</v>
      </c>
      <c r="L223" s="3">
        <v>10882</v>
      </c>
      <c r="M223" s="3">
        <v>864</v>
      </c>
      <c r="N223" s="3">
        <v>237</v>
      </c>
      <c r="O223" s="3">
        <v>2300</v>
      </c>
      <c r="P223" s="3">
        <v>2607</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791</v>
      </c>
      <c r="AH223" s="3">
        <v>37474</v>
      </c>
      <c r="AI223" s="3">
        <v>9210</v>
      </c>
      <c r="AJ223" s="3">
        <v>4571</v>
      </c>
      <c r="AK223" s="3">
        <v>3029</v>
      </c>
      <c r="AL223" s="3">
        <v>54284</v>
      </c>
      <c r="AM223" s="3">
        <v>5158</v>
      </c>
      <c r="AN223" s="3">
        <v>7993</v>
      </c>
      <c r="AO223" s="3">
        <v>7841</v>
      </c>
      <c r="AP223" s="3">
        <v>1184</v>
      </c>
      <c r="AQ223" s="3">
        <v>8887</v>
      </c>
      <c r="AR223" s="3">
        <v>10966</v>
      </c>
      <c r="AS223" s="3">
        <v>687</v>
      </c>
      <c r="AT223" s="3">
        <v>0</v>
      </c>
      <c r="AU223" s="3">
        <v>0</v>
      </c>
      <c r="AV223" s="3">
        <v>847</v>
      </c>
      <c r="AW223" s="3">
        <v>884</v>
      </c>
      <c r="AX223" s="3">
        <v>0</v>
      </c>
      <c r="AY223" s="3">
        <v>530</v>
      </c>
      <c r="AZ223" s="3">
        <v>-17</v>
      </c>
      <c r="BA223" s="3">
        <v>14182</v>
      </c>
      <c r="BB223" s="3">
        <v>2236</v>
      </c>
      <c r="BC223" s="3">
        <v>61378</v>
      </c>
      <c r="BD223" s="3">
        <v>2289</v>
      </c>
      <c r="BE223" s="3">
        <v>4858</v>
      </c>
      <c r="BF223" s="3">
        <v>68525</v>
      </c>
      <c r="BG223" s="3">
        <v>169</v>
      </c>
    </row>
    <row r="224" spans="1:59" x14ac:dyDescent="0.25">
      <c r="A224" s="3" t="s">
        <v>480</v>
      </c>
      <c r="B224" s="3">
        <v>8067</v>
      </c>
      <c r="C224" s="3">
        <v>517</v>
      </c>
      <c r="D224" s="3">
        <v>8584</v>
      </c>
      <c r="E224" s="3">
        <v>22</v>
      </c>
      <c r="F224" s="3">
        <v>43</v>
      </c>
      <c r="G224" s="3">
        <v>8649</v>
      </c>
      <c r="H224" s="3">
        <v>-1053</v>
      </c>
      <c r="I224" s="3">
        <v>7596</v>
      </c>
      <c r="J224" s="3">
        <v>-601</v>
      </c>
      <c r="K224" s="3">
        <v>6995</v>
      </c>
      <c r="L224" s="3">
        <v>10724</v>
      </c>
      <c r="M224" s="3">
        <v>857</v>
      </c>
      <c r="N224" s="3">
        <v>572</v>
      </c>
      <c r="O224" s="3">
        <v>2301</v>
      </c>
      <c r="P224" s="3">
        <v>2653</v>
      </c>
      <c r="Q224" s="3">
        <v>367</v>
      </c>
      <c r="R224" s="3">
        <v>835</v>
      </c>
      <c r="S224" s="3">
        <v>156</v>
      </c>
      <c r="T224" s="3">
        <v>0</v>
      </c>
      <c r="U224" s="3">
        <v>1851</v>
      </c>
      <c r="V224" s="3">
        <v>-219</v>
      </c>
      <c r="W224" s="3">
        <v>4</v>
      </c>
      <c r="X224" s="3">
        <v>11854</v>
      </c>
      <c r="Y224" s="3">
        <v>-254</v>
      </c>
      <c r="Z224" s="3">
        <v>3798</v>
      </c>
      <c r="AA224" s="3">
        <v>0</v>
      </c>
      <c r="AB224" s="3">
        <v>18</v>
      </c>
      <c r="AC224" s="3">
        <v>19</v>
      </c>
      <c r="AD224" s="3">
        <v>239</v>
      </c>
      <c r="AE224" s="3">
        <v>320</v>
      </c>
      <c r="AF224" s="3">
        <v>321</v>
      </c>
      <c r="AG224" s="3">
        <v>748</v>
      </c>
      <c r="AH224" s="3">
        <v>37164</v>
      </c>
      <c r="AI224" s="3">
        <v>9371</v>
      </c>
      <c r="AJ224" s="3">
        <v>581</v>
      </c>
      <c r="AK224" s="3">
        <v>2932</v>
      </c>
      <c r="AL224" s="3">
        <v>50048</v>
      </c>
      <c r="AM224" s="3">
        <v>4063</v>
      </c>
      <c r="AN224" s="3">
        <v>8289</v>
      </c>
      <c r="AO224" s="3">
        <v>7882</v>
      </c>
      <c r="AP224" s="3">
        <v>615</v>
      </c>
      <c r="AQ224" s="3">
        <v>9082</v>
      </c>
      <c r="AR224" s="3">
        <v>10339</v>
      </c>
      <c r="AS224" s="3">
        <v>832</v>
      </c>
      <c r="AT224" s="3">
        <v>0</v>
      </c>
      <c r="AU224" s="3">
        <v>0</v>
      </c>
      <c r="AV224" s="3">
        <v>960</v>
      </c>
      <c r="AW224" s="3">
        <v>884</v>
      </c>
      <c r="AX224" s="3">
        <v>0</v>
      </c>
      <c r="AY224" s="3">
        <v>418</v>
      </c>
      <c r="AZ224" s="3">
        <v>0</v>
      </c>
      <c r="BA224" s="3">
        <v>9207</v>
      </c>
      <c r="BB224" s="3">
        <v>1418</v>
      </c>
      <c r="BC224" s="3">
        <v>53989</v>
      </c>
      <c r="BD224" s="3">
        <v>2289</v>
      </c>
      <c r="BE224" s="3">
        <v>1837</v>
      </c>
      <c r="BF224" s="3">
        <v>58115</v>
      </c>
      <c r="BG224" s="3">
        <v>13186</v>
      </c>
    </row>
    <row r="225" spans="1:59" x14ac:dyDescent="0.25">
      <c r="A225" s="3" t="s">
        <v>481</v>
      </c>
      <c r="B225" s="3">
        <v>10375</v>
      </c>
      <c r="C225" s="3">
        <v>-1561</v>
      </c>
      <c r="D225" s="3">
        <v>8814</v>
      </c>
      <c r="E225" s="3">
        <v>22</v>
      </c>
      <c r="F225" s="3">
        <v>49</v>
      </c>
      <c r="G225" s="3">
        <v>8885</v>
      </c>
      <c r="H225" s="3">
        <v>-1052</v>
      </c>
      <c r="I225" s="3">
        <v>7833</v>
      </c>
      <c r="J225" s="3">
        <v>-601</v>
      </c>
      <c r="K225" s="3">
        <v>7232</v>
      </c>
      <c r="L225" s="3">
        <v>11025</v>
      </c>
      <c r="M225" s="3">
        <v>923</v>
      </c>
      <c r="N225" s="3">
        <v>757</v>
      </c>
      <c r="O225" s="3">
        <v>2341</v>
      </c>
      <c r="P225" s="3">
        <v>2631</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802</v>
      </c>
      <c r="AH225" s="3">
        <v>37899</v>
      </c>
      <c r="AI225" s="3">
        <v>9454</v>
      </c>
      <c r="AJ225" s="3">
        <v>582</v>
      </c>
      <c r="AK225" s="3">
        <v>2763</v>
      </c>
      <c r="AL225" s="3">
        <v>50698</v>
      </c>
      <c r="AM225" s="3">
        <v>4533</v>
      </c>
      <c r="AN225" s="3">
        <v>8055</v>
      </c>
      <c r="AO225" s="3">
        <v>7907</v>
      </c>
      <c r="AP225" s="3">
        <v>716</v>
      </c>
      <c r="AQ225" s="3">
        <v>9019</v>
      </c>
      <c r="AR225" s="3">
        <v>10340</v>
      </c>
      <c r="AS225" s="3">
        <v>847</v>
      </c>
      <c r="AT225" s="3">
        <v>0</v>
      </c>
      <c r="AU225" s="3">
        <v>0</v>
      </c>
      <c r="AV225" s="3">
        <v>1085</v>
      </c>
      <c r="AW225" s="3">
        <v>622</v>
      </c>
      <c r="AX225" s="3">
        <v>0</v>
      </c>
      <c r="AY225" s="3">
        <v>374</v>
      </c>
      <c r="AZ225" s="3">
        <v>-1</v>
      </c>
      <c r="BA225" s="3">
        <v>11542</v>
      </c>
      <c r="BB225" s="3">
        <v>1418</v>
      </c>
      <c r="BC225" s="3">
        <v>56457</v>
      </c>
      <c r="BD225" s="3">
        <v>2288</v>
      </c>
      <c r="BE225" s="3">
        <v>2328</v>
      </c>
      <c r="BF225" s="3">
        <v>61073</v>
      </c>
      <c r="BG225" s="3">
        <v>17757</v>
      </c>
    </row>
    <row r="226" spans="1:59" x14ac:dyDescent="0.25">
      <c r="A226" s="3" t="s">
        <v>482</v>
      </c>
      <c r="B226" s="3">
        <v>2653</v>
      </c>
      <c r="C226" s="3">
        <v>-244</v>
      </c>
      <c r="D226" s="3">
        <v>2409</v>
      </c>
      <c r="E226" s="3">
        <v>50</v>
      </c>
      <c r="F226" s="3">
        <v>43</v>
      </c>
      <c r="G226" s="3">
        <v>2502</v>
      </c>
      <c r="H226" s="3">
        <v>-452</v>
      </c>
      <c r="I226" s="3">
        <v>2050</v>
      </c>
      <c r="J226" s="3">
        <v>-492</v>
      </c>
      <c r="K226" s="3">
        <v>1558</v>
      </c>
      <c r="L226" s="3">
        <v>11150</v>
      </c>
      <c r="M226" s="3">
        <v>893</v>
      </c>
      <c r="N226" s="3">
        <v>1217</v>
      </c>
      <c r="O226" s="3">
        <v>2322</v>
      </c>
      <c r="P226" s="3">
        <v>2315</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45329</v>
      </c>
      <c r="AI226" s="3">
        <v>9120</v>
      </c>
      <c r="AJ226" s="3">
        <v>1014</v>
      </c>
      <c r="AK226" s="3">
        <v>2650</v>
      </c>
      <c r="AL226" s="3">
        <v>58113</v>
      </c>
      <c r="AM226" s="3">
        <v>4191</v>
      </c>
      <c r="AN226" s="3">
        <v>8289</v>
      </c>
      <c r="AO226" s="3">
        <v>8329</v>
      </c>
      <c r="AP226" s="3">
        <v>890</v>
      </c>
      <c r="AQ226" s="3">
        <v>9298</v>
      </c>
      <c r="AR226" s="3">
        <v>11385</v>
      </c>
      <c r="AS226" s="3">
        <v>721</v>
      </c>
      <c r="AT226" s="3">
        <v>0</v>
      </c>
      <c r="AU226" s="3">
        <v>0</v>
      </c>
      <c r="AV226" s="3">
        <v>916</v>
      </c>
      <c r="AW226" s="3">
        <v>371</v>
      </c>
      <c r="AX226" s="3">
        <v>0</v>
      </c>
      <c r="AY226" s="3">
        <v>586</v>
      </c>
      <c r="AZ226" s="3">
        <v>-19</v>
      </c>
      <c r="BA226" s="3">
        <v>10087</v>
      </c>
      <c r="BB226" s="3">
        <v>1200</v>
      </c>
      <c r="BC226" s="3">
        <v>56244</v>
      </c>
      <c r="BD226" s="3">
        <v>2288</v>
      </c>
      <c r="BE226" s="3">
        <v>2234</v>
      </c>
      <c r="BF226" s="3">
        <v>60766</v>
      </c>
      <c r="BG226" s="3">
        <v>-410</v>
      </c>
    </row>
    <row r="227" spans="1:59" x14ac:dyDescent="0.25">
      <c r="A227" s="3" t="s">
        <v>483</v>
      </c>
      <c r="B227" s="3">
        <v>7390</v>
      </c>
      <c r="C227" s="3">
        <v>2120</v>
      </c>
      <c r="D227" s="3">
        <v>9510</v>
      </c>
      <c r="E227" s="3">
        <v>50</v>
      </c>
      <c r="F227" s="3">
        <v>43</v>
      </c>
      <c r="G227" s="3">
        <v>9603</v>
      </c>
      <c r="H227" s="3">
        <v>-863</v>
      </c>
      <c r="I227" s="3">
        <v>8740</v>
      </c>
      <c r="J227" s="3">
        <v>-492</v>
      </c>
      <c r="K227" s="3">
        <v>8248</v>
      </c>
      <c r="L227" s="3">
        <v>11213</v>
      </c>
      <c r="M227" s="3">
        <v>836</v>
      </c>
      <c r="N227" s="3">
        <v>467</v>
      </c>
      <c r="O227" s="3">
        <v>2360</v>
      </c>
      <c r="P227" s="3">
        <v>2306</v>
      </c>
      <c r="Q227" s="3">
        <v>248</v>
      </c>
      <c r="R227" s="3">
        <v>926</v>
      </c>
      <c r="S227" s="3">
        <v>171</v>
      </c>
      <c r="T227" s="3">
        <v>0</v>
      </c>
      <c r="U227" s="3">
        <v>1841</v>
      </c>
      <c r="V227" s="3">
        <v>629</v>
      </c>
      <c r="W227" s="3">
        <v>2</v>
      </c>
      <c r="X227" s="3">
        <v>11704</v>
      </c>
      <c r="Y227" s="3">
        <v>-170</v>
      </c>
      <c r="Z227" s="3">
        <v>3734</v>
      </c>
      <c r="AA227" s="3">
        <v>0</v>
      </c>
      <c r="AB227" s="3">
        <v>-47</v>
      </c>
      <c r="AC227" s="3">
        <v>20</v>
      </c>
      <c r="AD227" s="3">
        <v>256</v>
      </c>
      <c r="AE227" s="3">
        <v>362</v>
      </c>
      <c r="AF227" s="3">
        <v>281</v>
      </c>
      <c r="AG227" s="3">
        <v>765</v>
      </c>
      <c r="AH227" s="3">
        <v>37904</v>
      </c>
      <c r="AI227" s="3">
        <v>9264</v>
      </c>
      <c r="AJ227" s="3">
        <v>597</v>
      </c>
      <c r="AK227" s="3">
        <v>2656</v>
      </c>
      <c r="AL227" s="3">
        <v>50421</v>
      </c>
      <c r="AM227" s="3">
        <v>4070</v>
      </c>
      <c r="AN227" s="3">
        <v>8280</v>
      </c>
      <c r="AO227" s="3">
        <v>7762</v>
      </c>
      <c r="AP227" s="3">
        <v>639</v>
      </c>
      <c r="AQ227" s="3">
        <v>9070</v>
      </c>
      <c r="AR227" s="3">
        <v>11012</v>
      </c>
      <c r="AS227" s="3">
        <v>598</v>
      </c>
      <c r="AT227" s="3">
        <v>0</v>
      </c>
      <c r="AU227" s="3">
        <v>0</v>
      </c>
      <c r="AV227" s="3">
        <v>966</v>
      </c>
      <c r="AW227" s="3">
        <v>586</v>
      </c>
      <c r="AX227" s="3">
        <v>0</v>
      </c>
      <c r="AY227" s="3">
        <v>562</v>
      </c>
      <c r="AZ227" s="3">
        <v>-39</v>
      </c>
      <c r="BA227" s="3">
        <v>8630</v>
      </c>
      <c r="BB227" s="3">
        <v>1876</v>
      </c>
      <c r="BC227" s="3">
        <v>54012</v>
      </c>
      <c r="BD227" s="3">
        <v>2288</v>
      </c>
      <c r="BE227" s="3">
        <v>1511</v>
      </c>
      <c r="BF227" s="3">
        <v>57811</v>
      </c>
      <c r="BG227" s="3">
        <v>89</v>
      </c>
    </row>
    <row r="228" spans="1:59" x14ac:dyDescent="0.25">
      <c r="A228" s="3" t="s">
        <v>484</v>
      </c>
      <c r="B228" s="3">
        <v>11107</v>
      </c>
      <c r="C228" s="3">
        <v>1296</v>
      </c>
      <c r="D228" s="3">
        <v>12403</v>
      </c>
      <c r="E228" s="3">
        <v>45</v>
      </c>
      <c r="F228" s="3">
        <v>49</v>
      </c>
      <c r="G228" s="3">
        <v>12497</v>
      </c>
      <c r="H228" s="3">
        <v>-1001</v>
      </c>
      <c r="I228" s="3">
        <v>11496</v>
      </c>
      <c r="J228" s="3">
        <v>-495</v>
      </c>
      <c r="K228" s="3">
        <v>11001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72</v>
      </c>
      <c r="AD228" s="3">
        <v>271</v>
      </c>
      <c r="AE228" s="3">
        <v>348</v>
      </c>
      <c r="AF228" s="3">
        <v>281</v>
      </c>
      <c r="AG228" s="3">
        <v>728</v>
      </c>
      <c r="AH228" s="3">
        <v>37531</v>
      </c>
      <c r="AI228" s="3">
        <v>9063</v>
      </c>
      <c r="AJ228" s="3">
        <v>1039</v>
      </c>
      <c r="AK228" s="3">
        <v>2661</v>
      </c>
      <c r="AL228" s="3">
        <v>50294</v>
      </c>
      <c r="AM228" s="3">
        <v>2527</v>
      </c>
      <c r="AN228" s="3">
        <v>10071</v>
      </c>
      <c r="AO228" s="3">
        <v>7843</v>
      </c>
      <c r="AP228" s="3">
        <v>1366</v>
      </c>
      <c r="AQ228" s="3">
        <v>9101</v>
      </c>
      <c r="AR228" s="3">
        <v>10874</v>
      </c>
      <c r="AS228" s="3">
        <v>566</v>
      </c>
      <c r="AT228" s="3">
        <v>0</v>
      </c>
      <c r="AU228" s="3">
        <v>0</v>
      </c>
      <c r="AV228" s="3">
        <v>951</v>
      </c>
      <c r="AW228" s="3">
        <v>311</v>
      </c>
      <c r="AX228" s="3">
        <v>0</v>
      </c>
      <c r="AY228" s="3">
        <v>840</v>
      </c>
      <c r="AZ228" s="3">
        <v>-2</v>
      </c>
      <c r="BA228" s="3">
        <v>9419</v>
      </c>
      <c r="BB228" s="3">
        <v>1906</v>
      </c>
      <c r="BC228" s="3">
        <v>55773</v>
      </c>
      <c r="BD228" s="3">
        <v>2289</v>
      </c>
      <c r="BE228" s="3">
        <v>3339</v>
      </c>
      <c r="BF228" s="3">
        <v>61401</v>
      </c>
      <c r="BG228" s="3">
        <v>21553</v>
      </c>
    </row>
    <row r="229" spans="1:59" x14ac:dyDescent="0.25">
      <c r="A229" s="3" t="s">
        <v>485</v>
      </c>
      <c r="B229" s="3">
        <v>8580</v>
      </c>
      <c r="C229" s="3">
        <v>470</v>
      </c>
      <c r="D229" s="3">
        <v>9050</v>
      </c>
      <c r="E229" s="3">
        <v>38</v>
      </c>
      <c r="F229" s="3">
        <v>43</v>
      </c>
      <c r="G229" s="3">
        <v>9131</v>
      </c>
      <c r="H229" s="3">
        <v>1343</v>
      </c>
      <c r="I229" s="3">
        <v>10474</v>
      </c>
      <c r="J229" s="3">
        <v>-492</v>
      </c>
      <c r="K229" s="3">
        <v>9982</v>
      </c>
      <c r="L229" s="3">
        <v>11496</v>
      </c>
      <c r="M229" s="3">
        <v>1074</v>
      </c>
      <c r="N229" s="3">
        <v>840</v>
      </c>
      <c r="O229" s="3">
        <v>2324</v>
      </c>
      <c r="P229" s="3">
        <v>2248</v>
      </c>
      <c r="Q229" s="3">
        <v>270</v>
      </c>
      <c r="R229" s="3">
        <v>945</v>
      </c>
      <c r="S229" s="3">
        <v>166</v>
      </c>
      <c r="T229" s="3">
        <v>0</v>
      </c>
      <c r="U229" s="3">
        <v>2029</v>
      </c>
      <c r="V229" s="3">
        <v>-72</v>
      </c>
      <c r="W229" s="3">
        <v>21</v>
      </c>
      <c r="X229" s="3">
        <v>11456</v>
      </c>
      <c r="Y229" s="3">
        <v>230</v>
      </c>
      <c r="Z229" s="3">
        <v>3384</v>
      </c>
      <c r="AA229" s="3">
        <v>0</v>
      </c>
      <c r="AB229" s="3">
        <v>20</v>
      </c>
      <c r="AC229" s="3">
        <v>66</v>
      </c>
      <c r="AD229" s="3">
        <v>277</v>
      </c>
      <c r="AE229" s="3">
        <v>336</v>
      </c>
      <c r="AF229" s="3">
        <v>188</v>
      </c>
      <c r="AG229" s="3">
        <v>779</v>
      </c>
      <c r="AH229" s="3">
        <v>38077</v>
      </c>
      <c r="AI229" s="3">
        <v>9076</v>
      </c>
      <c r="AJ229" s="3">
        <v>2899</v>
      </c>
      <c r="AK229" s="3">
        <v>2688</v>
      </c>
      <c r="AL229" s="3">
        <v>52740</v>
      </c>
      <c r="AM229" s="3">
        <v>5210</v>
      </c>
      <c r="AN229" s="3">
        <v>8280</v>
      </c>
      <c r="AO229" s="3">
        <v>7937</v>
      </c>
      <c r="AP229" s="3">
        <v>668</v>
      </c>
      <c r="AQ229" s="3">
        <v>9291</v>
      </c>
      <c r="AR229" s="3">
        <v>11120</v>
      </c>
      <c r="AS229" s="3">
        <v>644</v>
      </c>
      <c r="AT229" s="3">
        <v>0</v>
      </c>
      <c r="AU229" s="3">
        <v>0</v>
      </c>
      <c r="AV229" s="3">
        <v>1030</v>
      </c>
      <c r="AW229" s="3">
        <v>697</v>
      </c>
      <c r="AX229" s="3">
        <v>0</v>
      </c>
      <c r="AY229" s="3">
        <v>785</v>
      </c>
      <c r="AZ229" s="3">
        <v>1</v>
      </c>
      <c r="BA229" s="3">
        <v>9389</v>
      </c>
      <c r="BB229" s="3">
        <v>1628</v>
      </c>
      <c r="BC229" s="3">
        <v>56680</v>
      </c>
      <c r="BD229" s="3">
        <v>2296</v>
      </c>
      <c r="BE229" s="3">
        <v>2344</v>
      </c>
      <c r="BF229" s="3">
        <v>61320</v>
      </c>
      <c r="BG229" s="3">
        <v>-55</v>
      </c>
    </row>
    <row r="230" spans="1:59" x14ac:dyDescent="0.25">
      <c r="A230" s="3" t="s">
        <v>486</v>
      </c>
      <c r="B230" s="3">
        <v>8204</v>
      </c>
      <c r="C230" s="3">
        <v>2047</v>
      </c>
      <c r="D230" s="3">
        <v>10251</v>
      </c>
      <c r="E230" s="3">
        <v>38</v>
      </c>
      <c r="F230" s="3">
        <v>43</v>
      </c>
      <c r="G230" s="3">
        <v>10332</v>
      </c>
      <c r="H230" s="3">
        <v>-1013</v>
      </c>
      <c r="I230" s="3">
        <v>9319</v>
      </c>
      <c r="J230" s="3">
        <v>-492</v>
      </c>
      <c r="K230" s="3">
        <v>8827</v>
      </c>
      <c r="L230" s="3">
        <v>11275</v>
      </c>
      <c r="M230" s="3">
        <v>1212</v>
      </c>
      <c r="N230" s="3">
        <v>508</v>
      </c>
      <c r="O230" s="3">
        <v>2383</v>
      </c>
      <c r="P230" s="3">
        <v>2245</v>
      </c>
      <c r="Q230" s="3">
        <v>214</v>
      </c>
      <c r="R230" s="3">
        <v>956</v>
      </c>
      <c r="S230" s="3">
        <v>153</v>
      </c>
      <c r="T230" s="3">
        <v>0</v>
      </c>
      <c r="U230" s="3">
        <v>1827</v>
      </c>
      <c r="V230" s="3">
        <v>-30</v>
      </c>
      <c r="W230" s="3">
        <v>9</v>
      </c>
      <c r="X230" s="3">
        <v>11559</v>
      </c>
      <c r="Y230" s="3">
        <v>-10</v>
      </c>
      <c r="Z230" s="3">
        <v>3451</v>
      </c>
      <c r="AA230" s="3">
        <v>0</v>
      </c>
      <c r="AB230" s="3">
        <v>30</v>
      </c>
      <c r="AC230" s="3">
        <v>26</v>
      </c>
      <c r="AD230" s="3">
        <v>270</v>
      </c>
      <c r="AE230" s="3">
        <v>311</v>
      </c>
      <c r="AF230" s="3">
        <v>188</v>
      </c>
      <c r="AG230" s="3">
        <v>703</v>
      </c>
      <c r="AH230" s="3">
        <v>37280</v>
      </c>
      <c r="AI230" s="3">
        <v>9153</v>
      </c>
      <c r="AJ230" s="3">
        <v>654</v>
      </c>
      <c r="AK230" s="3">
        <v>2789</v>
      </c>
      <c r="AL230" s="3">
        <v>49876</v>
      </c>
      <c r="AM230" s="3">
        <v>3298</v>
      </c>
      <c r="AN230" s="3">
        <v>8057</v>
      </c>
      <c r="AO230" s="3">
        <v>7601</v>
      </c>
      <c r="AP230" s="3">
        <v>615</v>
      </c>
      <c r="AQ230" s="3">
        <v>9118</v>
      </c>
      <c r="AR230" s="3">
        <v>10620</v>
      </c>
      <c r="AS230" s="3">
        <v>704</v>
      </c>
      <c r="AT230" s="3">
        <v>0</v>
      </c>
      <c r="AU230" s="3">
        <v>0</v>
      </c>
      <c r="AV230" s="3">
        <v>986</v>
      </c>
      <c r="AW230" s="3">
        <v>1562</v>
      </c>
      <c r="AX230" s="3">
        <v>0</v>
      </c>
      <c r="AY230" s="3">
        <v>1075</v>
      </c>
      <c r="AZ230" s="3">
        <v>-14</v>
      </c>
      <c r="BA230" s="3">
        <v>8496</v>
      </c>
      <c r="BB230" s="3">
        <v>1248</v>
      </c>
      <c r="BC230" s="3">
        <v>53366</v>
      </c>
      <c r="BD230" s="3">
        <v>2296</v>
      </c>
      <c r="BE230" s="3">
        <v>2418</v>
      </c>
      <c r="BF230" s="3">
        <v>58080</v>
      </c>
      <c r="BG230" s="3">
        <v>7669</v>
      </c>
    </row>
    <row r="231" spans="1:59" x14ac:dyDescent="0.25">
      <c r="A231" s="3" t="s">
        <v>487</v>
      </c>
      <c r="B231" s="3">
        <v>8393</v>
      </c>
      <c r="C231" s="3">
        <v>25</v>
      </c>
      <c r="D231" s="3">
        <v>8418</v>
      </c>
      <c r="E231" s="3">
        <v>35</v>
      </c>
      <c r="F231" s="3">
        <v>49</v>
      </c>
      <c r="G231" s="3">
        <v>8502</v>
      </c>
      <c r="H231" s="3">
        <v>-1013</v>
      </c>
      <c r="I231" s="3">
        <v>7489</v>
      </c>
      <c r="J231" s="3">
        <v>-495</v>
      </c>
      <c r="K231" s="3">
        <v>6994</v>
      </c>
      <c r="L231" s="3">
        <v>11632</v>
      </c>
      <c r="M231" s="3">
        <v>912</v>
      </c>
      <c r="N231" s="3">
        <v>915</v>
      </c>
      <c r="O231" s="3">
        <v>2327</v>
      </c>
      <c r="P231" s="3">
        <v>2192</v>
      </c>
      <c r="Q231" s="3">
        <v>253</v>
      </c>
      <c r="R231" s="3">
        <v>1150</v>
      </c>
      <c r="S231" s="3">
        <v>143</v>
      </c>
      <c r="T231" s="3">
        <v>0</v>
      </c>
      <c r="U231" s="3">
        <v>1973</v>
      </c>
      <c r="V231" s="3">
        <v>625</v>
      </c>
      <c r="W231" s="3">
        <v>3</v>
      </c>
      <c r="X231" s="3">
        <v>12260</v>
      </c>
      <c r="Y231" s="3">
        <v>-359</v>
      </c>
      <c r="Z231" s="3">
        <v>3459</v>
      </c>
      <c r="AA231" s="3">
        <v>0</v>
      </c>
      <c r="AB231" s="3">
        <v>18</v>
      </c>
      <c r="AC231" s="3">
        <v>86</v>
      </c>
      <c r="AD231" s="3">
        <v>259</v>
      </c>
      <c r="AE231" s="3">
        <v>290</v>
      </c>
      <c r="AF231" s="3">
        <v>188</v>
      </c>
      <c r="AG231" s="3">
        <v>679</v>
      </c>
      <c r="AH231" s="3">
        <v>39005</v>
      </c>
      <c r="AI231" s="3">
        <v>9671</v>
      </c>
      <c r="AJ231" s="3">
        <v>559</v>
      </c>
      <c r="AK231" s="3">
        <v>2645</v>
      </c>
      <c r="AL231" s="3">
        <v>51880</v>
      </c>
      <c r="AM231" s="3">
        <v>3574</v>
      </c>
      <c r="AN231" s="3">
        <v>8409</v>
      </c>
      <c r="AO231" s="3">
        <v>8288</v>
      </c>
      <c r="AP231" s="3">
        <v>777</v>
      </c>
      <c r="AQ231" s="3">
        <v>9110</v>
      </c>
      <c r="AR231" s="3">
        <v>10909</v>
      </c>
      <c r="AS231" s="3">
        <v>683</v>
      </c>
      <c r="AT231" s="3">
        <v>0</v>
      </c>
      <c r="AU231" s="3">
        <v>0</v>
      </c>
      <c r="AV231" s="3">
        <v>987</v>
      </c>
      <c r="AW231" s="3">
        <v>1475</v>
      </c>
      <c r="AX231" s="3">
        <v>0</v>
      </c>
      <c r="AY231" s="3">
        <v>771</v>
      </c>
      <c r="AZ231" s="3">
        <v>2</v>
      </c>
      <c r="BA231" s="3">
        <v>10575</v>
      </c>
      <c r="BB231" s="3">
        <v>1331</v>
      </c>
      <c r="BC231" s="3">
        <v>56891</v>
      </c>
      <c r="BD231" s="3">
        <v>2294</v>
      </c>
      <c r="BE231" s="3">
        <v>1088</v>
      </c>
      <c r="BF231" s="3">
        <v>60273</v>
      </c>
      <c r="BG231" s="3">
        <v>20547</v>
      </c>
    </row>
    <row r="232" spans="1:59" x14ac:dyDescent="0.25">
      <c r="A232" s="3" t="s">
        <v>488</v>
      </c>
      <c r="B232" s="3">
        <v>-8472</v>
      </c>
      <c r="C232" s="3">
        <v>1375</v>
      </c>
      <c r="D232" s="3">
        <v>-7097</v>
      </c>
      <c r="E232" s="3">
        <v>-10</v>
      </c>
      <c r="F232" s="3">
        <v>47</v>
      </c>
      <c r="G232" s="3">
        <v>-7060</v>
      </c>
      <c r="H232" s="3">
        <v>897</v>
      </c>
      <c r="I232" s="3">
        <v>-6163</v>
      </c>
      <c r="J232" s="3">
        <v>-721</v>
      </c>
      <c r="K232" s="3">
        <v>-6884</v>
      </c>
      <c r="L232" s="3">
        <v>11166</v>
      </c>
      <c r="M232" s="3">
        <v>570</v>
      </c>
      <c r="N232" s="3">
        <v>634</v>
      </c>
      <c r="O232" s="3">
        <v>2140</v>
      </c>
      <c r="P232" s="3">
        <v>1350</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55010</v>
      </c>
      <c r="AI232" s="3">
        <v>9809</v>
      </c>
      <c r="AJ232" s="3">
        <v>2412</v>
      </c>
      <c r="AK232" s="3">
        <v>2682</v>
      </c>
      <c r="AL232" s="3">
        <v>69913</v>
      </c>
      <c r="AM232" s="3">
        <v>4155</v>
      </c>
      <c r="AN232" s="3">
        <v>8297</v>
      </c>
      <c r="AO232" s="3">
        <v>7606</v>
      </c>
      <c r="AP232" s="3">
        <v>753</v>
      </c>
      <c r="AQ232" s="3">
        <v>9263</v>
      </c>
      <c r="AR232" s="3">
        <v>10944</v>
      </c>
      <c r="AS232" s="3">
        <v>617</v>
      </c>
      <c r="AT232" s="3">
        <v>0</v>
      </c>
      <c r="AU232" s="3">
        <v>0</v>
      </c>
      <c r="AV232" s="3">
        <v>1011</v>
      </c>
      <c r="AW232" s="3">
        <v>526</v>
      </c>
      <c r="AX232" s="3">
        <v>0</v>
      </c>
      <c r="AY232" s="3">
        <v>560</v>
      </c>
      <c r="AZ232" s="3">
        <v>-34</v>
      </c>
      <c r="BA232" s="3">
        <v>8903</v>
      </c>
      <c r="BB232" s="3">
        <v>2124</v>
      </c>
      <c r="BC232" s="3">
        <v>54725</v>
      </c>
      <c r="BD232" s="3">
        <v>2335</v>
      </c>
      <c r="BE232" s="3">
        <v>4381</v>
      </c>
      <c r="BF232" s="3">
        <v>61441</v>
      </c>
      <c r="BG232" s="3">
        <v>-20154</v>
      </c>
    </row>
    <row r="233" spans="1:59" x14ac:dyDescent="0.25">
      <c r="A233" s="3" t="s">
        <v>489</v>
      </c>
      <c r="B233" s="3">
        <v>4156</v>
      </c>
      <c r="C233" s="3">
        <v>2443</v>
      </c>
      <c r="D233" s="3">
        <v>6599</v>
      </c>
      <c r="E233" s="3">
        <v>-10</v>
      </c>
      <c r="F233" s="3">
        <v>47</v>
      </c>
      <c r="G233" s="3">
        <v>6636</v>
      </c>
      <c r="H233" s="3">
        <v>-915</v>
      </c>
      <c r="I233" s="3">
        <v>5721</v>
      </c>
      <c r="J233" s="3">
        <v>-721</v>
      </c>
      <c r="K233" s="3">
        <v>5000</v>
      </c>
      <c r="L233" s="3">
        <v>11038</v>
      </c>
      <c r="M233" s="3">
        <v>777</v>
      </c>
      <c r="N233" s="3">
        <v>1039</v>
      </c>
      <c r="O233" s="3">
        <v>2279</v>
      </c>
      <c r="P233" s="3">
        <v>1318</v>
      </c>
      <c r="Q233" s="3">
        <v>495</v>
      </c>
      <c r="R233" s="3">
        <v>824</v>
      </c>
      <c r="S233" s="3">
        <v>152</v>
      </c>
      <c r="T233" s="3">
        <v>0</v>
      </c>
      <c r="U233" s="3">
        <v>1855</v>
      </c>
      <c r="V233" s="3">
        <v>3150</v>
      </c>
      <c r="W233" s="3">
        <v>1371</v>
      </c>
      <c r="X233" s="3">
        <v>12713</v>
      </c>
      <c r="Y233" s="3">
        <v>20</v>
      </c>
      <c r="Z233" s="3">
        <v>3984</v>
      </c>
      <c r="AA233" s="3">
        <v>0</v>
      </c>
      <c r="AB233" s="3">
        <v>-269</v>
      </c>
      <c r="AC233" s="3">
        <v>25</v>
      </c>
      <c r="AD233" s="3">
        <v>265</v>
      </c>
      <c r="AE233" s="3">
        <v>321</v>
      </c>
      <c r="AF233" s="3">
        <v>276</v>
      </c>
      <c r="AG233" s="3">
        <v>739</v>
      </c>
      <c r="AH233" s="3">
        <v>42372</v>
      </c>
      <c r="AI233" s="3">
        <v>10008</v>
      </c>
      <c r="AJ233" s="3">
        <v>596</v>
      </c>
      <c r="AK233" s="3">
        <v>2743</v>
      </c>
      <c r="AL233" s="3">
        <v>55719</v>
      </c>
      <c r="AM233" s="3">
        <v>4493</v>
      </c>
      <c r="AN233" s="3">
        <v>7747</v>
      </c>
      <c r="AO233" s="3">
        <v>7499</v>
      </c>
      <c r="AP233" s="3">
        <v>816</v>
      </c>
      <c r="AQ233" s="3">
        <v>9293</v>
      </c>
      <c r="AR233" s="3">
        <v>11569</v>
      </c>
      <c r="AS233" s="3">
        <v>517</v>
      </c>
      <c r="AT233" s="3">
        <v>0</v>
      </c>
      <c r="AU233" s="3">
        <v>0</v>
      </c>
      <c r="AV233" s="3">
        <v>989</v>
      </c>
      <c r="AW233" s="3">
        <v>2328</v>
      </c>
      <c r="AX233" s="3">
        <v>0</v>
      </c>
      <c r="AY233" s="3">
        <v>363</v>
      </c>
      <c r="AZ233" s="3">
        <v>-7</v>
      </c>
      <c r="BA233" s="3">
        <v>8506</v>
      </c>
      <c r="BB233" s="3">
        <v>862</v>
      </c>
      <c r="BC233" s="3">
        <v>54975</v>
      </c>
      <c r="BD233" s="3">
        <v>2335</v>
      </c>
      <c r="BE233" s="3">
        <v>2565</v>
      </c>
      <c r="BF233" s="3">
        <v>59875</v>
      </c>
      <c r="BG233" s="3">
        <v>-693</v>
      </c>
    </row>
    <row r="234" spans="1:59" x14ac:dyDescent="0.25">
      <c r="A234" s="3" t="s">
        <v>490</v>
      </c>
      <c r="B234" s="3">
        <v>4790</v>
      </c>
      <c r="C234" s="3">
        <v>1154</v>
      </c>
      <c r="D234" s="3">
        <v>5944</v>
      </c>
      <c r="E234" s="3">
        <v>-14</v>
      </c>
      <c r="F234" s="3">
        <v>45</v>
      </c>
      <c r="G234" s="3">
        <v>5975</v>
      </c>
      <c r="H234" s="3">
        <v>-1007</v>
      </c>
      <c r="I234" s="3">
        <v>4968</v>
      </c>
      <c r="J234" s="3">
        <v>-722</v>
      </c>
      <c r="K234" s="3">
        <v>4246</v>
      </c>
      <c r="L234" s="3">
        <v>11041</v>
      </c>
      <c r="M234" s="3">
        <v>897</v>
      </c>
      <c r="N234" s="3">
        <v>1074</v>
      </c>
      <c r="O234" s="3">
        <v>2267</v>
      </c>
      <c r="P234" s="3">
        <v>1416</v>
      </c>
      <c r="Q234" s="3">
        <v>238</v>
      </c>
      <c r="R234" s="3">
        <v>965</v>
      </c>
      <c r="S234" s="3">
        <v>211</v>
      </c>
      <c r="T234" s="3">
        <v>0</v>
      </c>
      <c r="U234" s="3">
        <v>1999</v>
      </c>
      <c r="V234" s="3">
        <v>333</v>
      </c>
      <c r="W234" s="3">
        <v>241</v>
      </c>
      <c r="X234" s="3">
        <v>15627</v>
      </c>
      <c r="Y234" s="3">
        <v>-163</v>
      </c>
      <c r="Z234" s="3">
        <v>3973</v>
      </c>
      <c r="AA234" s="3">
        <v>0</v>
      </c>
      <c r="AB234" s="3">
        <v>-39</v>
      </c>
      <c r="AC234" s="3">
        <v>88</v>
      </c>
      <c r="AD234" s="3">
        <v>266</v>
      </c>
      <c r="AE234" s="3">
        <v>450</v>
      </c>
      <c r="AF234" s="3">
        <v>276</v>
      </c>
      <c r="AG234" s="3">
        <v>687</v>
      </c>
      <c r="AH234" s="3">
        <v>41847</v>
      </c>
      <c r="AI234" s="3">
        <v>11006</v>
      </c>
      <c r="AJ234" s="3">
        <v>1281</v>
      </c>
      <c r="AK234" s="3">
        <v>2769</v>
      </c>
      <c r="AL234" s="3">
        <v>56903</v>
      </c>
      <c r="AM234" s="3">
        <v>1088</v>
      </c>
      <c r="AN234" s="3">
        <v>8332</v>
      </c>
      <c r="AO234" s="3">
        <v>7963</v>
      </c>
      <c r="AP234" s="3">
        <v>406</v>
      </c>
      <c r="AQ234" s="3">
        <v>9502</v>
      </c>
      <c r="AR234" s="3">
        <v>13156</v>
      </c>
      <c r="AS234" s="3">
        <v>481</v>
      </c>
      <c r="AT234" s="3">
        <v>0</v>
      </c>
      <c r="AU234" s="3">
        <v>0</v>
      </c>
      <c r="AV234" s="3">
        <v>1161</v>
      </c>
      <c r="AW234" s="3">
        <v>1008</v>
      </c>
      <c r="AX234" s="3">
        <v>0</v>
      </c>
      <c r="AY234" s="3">
        <v>362</v>
      </c>
      <c r="AZ234" s="3">
        <v>2</v>
      </c>
      <c r="BA234" s="3">
        <v>9803</v>
      </c>
      <c r="BB234" s="3">
        <v>1371</v>
      </c>
      <c r="BC234" s="3">
        <v>54635</v>
      </c>
      <c r="BD234" s="3">
        <v>2334</v>
      </c>
      <c r="BE234" s="3">
        <v>4724</v>
      </c>
      <c r="BF234" s="3">
        <v>61693</v>
      </c>
      <c r="BG234" s="3">
        <v>18864</v>
      </c>
    </row>
    <row r="235" spans="1:59" x14ac:dyDescent="0.25">
      <c r="A235" s="3" t="s">
        <v>491</v>
      </c>
      <c r="B235" s="3">
        <v>12549</v>
      </c>
      <c r="C235" s="3">
        <v>-3635</v>
      </c>
      <c r="D235" s="3">
        <v>8914</v>
      </c>
      <c r="E235" s="3">
        <v>146</v>
      </c>
      <c r="F235" s="3">
        <v>373</v>
      </c>
      <c r="G235" s="3">
        <v>9433</v>
      </c>
      <c r="H235" s="3">
        <v>2859</v>
      </c>
      <c r="I235" s="3">
        <v>12292</v>
      </c>
      <c r="J235" s="3">
        <v>-721</v>
      </c>
      <c r="K235" s="3">
        <v>11571</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4341</v>
      </c>
      <c r="AK235" s="3">
        <v>2765</v>
      </c>
      <c r="AL235" s="3">
        <v>56563</v>
      </c>
      <c r="AM235" s="3">
        <v>5286</v>
      </c>
      <c r="AN235" s="3">
        <v>8152</v>
      </c>
      <c r="AO235" s="3">
        <v>7972</v>
      </c>
      <c r="AP235" s="3">
        <v>1252</v>
      </c>
      <c r="AQ235" s="3">
        <v>9474</v>
      </c>
      <c r="AR235" s="3">
        <v>11443</v>
      </c>
      <c r="AS235" s="3">
        <v>543</v>
      </c>
      <c r="AT235" s="3">
        <v>0</v>
      </c>
      <c r="AU235" s="3">
        <v>0</v>
      </c>
      <c r="AV235" s="3">
        <v>1145</v>
      </c>
      <c r="AW235" s="3">
        <v>504</v>
      </c>
      <c r="AX235" s="3">
        <v>0</v>
      </c>
      <c r="AY235" s="3">
        <v>746</v>
      </c>
      <c r="AZ235" s="3">
        <v>-39</v>
      </c>
      <c r="BA235" s="3">
        <v>11201</v>
      </c>
      <c r="BB235" s="3">
        <v>2405</v>
      </c>
      <c r="BC235" s="3">
        <v>60084</v>
      </c>
      <c r="BD235" s="3">
        <v>2352</v>
      </c>
      <c r="BE235" s="3">
        <v>6676</v>
      </c>
      <c r="BF235" s="3">
        <v>69112</v>
      </c>
      <c r="BG235" s="3">
        <v>1604</v>
      </c>
    </row>
    <row r="236" spans="1:59" x14ac:dyDescent="0.25">
      <c r="A236" s="3" t="s">
        <v>492</v>
      </c>
      <c r="B236" s="3">
        <v>6733</v>
      </c>
      <c r="C236" s="3">
        <v>1018</v>
      </c>
      <c r="D236" s="3">
        <v>7751</v>
      </c>
      <c r="E236" s="3">
        <v>232</v>
      </c>
      <c r="F236" s="3">
        <v>373</v>
      </c>
      <c r="G236" s="3">
        <v>8356</v>
      </c>
      <c r="H236" s="3">
        <v>-997</v>
      </c>
      <c r="I236" s="3">
        <v>7359</v>
      </c>
      <c r="J236" s="3">
        <v>-721</v>
      </c>
      <c r="K236" s="3">
        <v>6638</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14</v>
      </c>
      <c r="AD236" s="3">
        <v>245</v>
      </c>
      <c r="AE236" s="3">
        <v>340</v>
      </c>
      <c r="AF236" s="3">
        <v>262</v>
      </c>
      <c r="AG236" s="3">
        <v>811</v>
      </c>
      <c r="AH236" s="3">
        <v>38476</v>
      </c>
      <c r="AI236" s="3">
        <v>9912</v>
      </c>
      <c r="AJ236" s="3">
        <v>641</v>
      </c>
      <c r="AK236" s="3">
        <v>2740</v>
      </c>
      <c r="AL236" s="3">
        <v>51769</v>
      </c>
      <c r="AM236" s="3">
        <v>4781</v>
      </c>
      <c r="AN236" s="3">
        <v>8479</v>
      </c>
      <c r="AO236" s="3">
        <v>7875</v>
      </c>
      <c r="AP236" s="3">
        <v>561</v>
      </c>
      <c r="AQ236" s="3">
        <v>9589</v>
      </c>
      <c r="AR236" s="3">
        <v>10629</v>
      </c>
      <c r="AS236" s="3">
        <v>598</v>
      </c>
      <c r="AT236" s="3">
        <v>0</v>
      </c>
      <c r="AU236" s="3">
        <v>0</v>
      </c>
      <c r="AV236" s="3">
        <v>1119</v>
      </c>
      <c r="AW236" s="3">
        <v>805</v>
      </c>
      <c r="AX236" s="3">
        <v>0</v>
      </c>
      <c r="AY236" s="3">
        <v>450</v>
      </c>
      <c r="AZ236" s="3">
        <v>1</v>
      </c>
      <c r="BA236" s="3">
        <v>9028</v>
      </c>
      <c r="BB236" s="3">
        <v>1336</v>
      </c>
      <c r="BC236" s="3">
        <v>55251</v>
      </c>
      <c r="BD236" s="3">
        <v>2352</v>
      </c>
      <c r="BE236" s="3">
        <v>899</v>
      </c>
      <c r="BF236" s="3">
        <v>58502</v>
      </c>
      <c r="BG236" s="3">
        <v>7494</v>
      </c>
    </row>
    <row r="237" spans="1:59" x14ac:dyDescent="0.25">
      <c r="A237" s="3" t="s">
        <v>493</v>
      </c>
      <c r="B237" s="3">
        <v>7493</v>
      </c>
      <c r="C237" s="3">
        <v>-2081</v>
      </c>
      <c r="D237" s="3">
        <v>5412</v>
      </c>
      <c r="E237" s="3">
        <v>206</v>
      </c>
      <c r="F237" s="3">
        <v>369</v>
      </c>
      <c r="G237" s="3">
        <v>5987</v>
      </c>
      <c r="H237" s="3">
        <v>-996</v>
      </c>
      <c r="I237" s="3">
        <v>4991</v>
      </c>
      <c r="J237" s="3">
        <v>-722</v>
      </c>
      <c r="K237" s="3">
        <v>4269</v>
      </c>
      <c r="L237" s="3">
        <v>11435</v>
      </c>
      <c r="M237" s="3">
        <v>907</v>
      </c>
      <c r="N237" s="3">
        <v>726</v>
      </c>
      <c r="O237" s="3">
        <v>2425</v>
      </c>
      <c r="P237" s="3">
        <v>2646</v>
      </c>
      <c r="Q237" s="3">
        <v>278</v>
      </c>
      <c r="R237" s="3">
        <v>869</v>
      </c>
      <c r="S237" s="3">
        <v>164</v>
      </c>
      <c r="T237" s="3">
        <v>0</v>
      </c>
      <c r="U237" s="3">
        <v>2218</v>
      </c>
      <c r="V237" s="3">
        <v>22</v>
      </c>
      <c r="W237" s="3">
        <v>18</v>
      </c>
      <c r="X237" s="3">
        <v>12170</v>
      </c>
      <c r="Y237" s="3">
        <v>-304</v>
      </c>
      <c r="Z237" s="3">
        <v>4668</v>
      </c>
      <c r="AA237" s="3">
        <v>0</v>
      </c>
      <c r="AB237" s="3">
        <v>0</v>
      </c>
      <c r="AC237" s="3">
        <v>131</v>
      </c>
      <c r="AD237" s="3">
        <v>252</v>
      </c>
      <c r="AE237" s="3">
        <v>341</v>
      </c>
      <c r="AF237" s="3">
        <v>262</v>
      </c>
      <c r="AG237" s="3">
        <v>868</v>
      </c>
      <c r="AH237" s="3">
        <v>40096</v>
      </c>
      <c r="AI237" s="3">
        <v>10205</v>
      </c>
      <c r="AJ237" s="3">
        <v>544</v>
      </c>
      <c r="AK237" s="3">
        <v>2794</v>
      </c>
      <c r="AL237" s="3">
        <v>53639</v>
      </c>
      <c r="AM237" s="3">
        <v>3775</v>
      </c>
      <c r="AN237" s="3">
        <v>8240</v>
      </c>
      <c r="AO237" s="3">
        <v>7824</v>
      </c>
      <c r="AP237" s="3">
        <v>682</v>
      </c>
      <c r="AQ237" s="3">
        <v>9800</v>
      </c>
      <c r="AR237" s="3">
        <v>10677</v>
      </c>
      <c r="AS237" s="3">
        <v>621</v>
      </c>
      <c r="AT237" s="3">
        <v>0</v>
      </c>
      <c r="AU237" s="3">
        <v>0</v>
      </c>
      <c r="AV237" s="3">
        <v>1077</v>
      </c>
      <c r="AW237" s="3">
        <v>502</v>
      </c>
      <c r="AX237" s="3">
        <v>0</v>
      </c>
      <c r="AY237" s="3">
        <v>546</v>
      </c>
      <c r="AZ237" s="3">
        <v>-4</v>
      </c>
      <c r="BA237" s="3">
        <v>11766</v>
      </c>
      <c r="BB237" s="3">
        <v>1421</v>
      </c>
      <c r="BC237" s="3">
        <v>56927</v>
      </c>
      <c r="BD237" s="3">
        <v>2358</v>
      </c>
      <c r="BE237" s="3">
        <v>1847</v>
      </c>
      <c r="BF237" s="3">
        <v>61132</v>
      </c>
      <c r="BG237" s="3">
        <v>20024</v>
      </c>
    </row>
    <row r="238" spans="1:59" x14ac:dyDescent="0.25">
      <c r="A238" s="3" t="s">
        <v>494</v>
      </c>
      <c r="B238" s="3">
        <v>-52</v>
      </c>
      <c r="C238" s="3">
        <v>159</v>
      </c>
      <c r="D238" s="3">
        <v>107</v>
      </c>
      <c r="E238" s="3">
        <v>155</v>
      </c>
      <c r="F238" s="3">
        <v>373</v>
      </c>
      <c r="G238" s="3">
        <v>635</v>
      </c>
      <c r="H238" s="3">
        <v>150</v>
      </c>
      <c r="I238" s="3">
        <v>785</v>
      </c>
      <c r="J238" s="3">
        <v>-576</v>
      </c>
      <c r="K238" s="3">
        <v>209</v>
      </c>
      <c r="L238" s="3">
        <v>11394</v>
      </c>
      <c r="M238" s="3">
        <v>859</v>
      </c>
      <c r="N238" s="3">
        <v>760</v>
      </c>
      <c r="O238" s="3">
        <v>2339</v>
      </c>
      <c r="P238" s="3">
        <v>2425</v>
      </c>
      <c r="Q238" s="3">
        <v>380</v>
      </c>
      <c r="R238" s="3">
        <v>1020</v>
      </c>
      <c r="S238" s="3">
        <v>158</v>
      </c>
      <c r="T238" s="3">
        <v>0</v>
      </c>
      <c r="U238" s="3">
        <v>2194</v>
      </c>
      <c r="V238" s="3">
        <v>7478</v>
      </c>
      <c r="W238" s="3">
        <v>6</v>
      </c>
      <c r="X238" s="3">
        <v>12135</v>
      </c>
      <c r="Y238" s="3">
        <v>-342</v>
      </c>
      <c r="Z238" s="3">
        <v>4710</v>
      </c>
      <c r="AA238" s="3">
        <v>0</v>
      </c>
      <c r="AB238" s="3">
        <v>-259</v>
      </c>
      <c r="AC238" s="3">
        <v>41</v>
      </c>
      <c r="AD238" s="3">
        <v>251</v>
      </c>
      <c r="AE238" s="3">
        <v>329</v>
      </c>
      <c r="AF238" s="3">
        <v>265</v>
      </c>
      <c r="AG238" s="3">
        <v>798</v>
      </c>
      <c r="AH238" s="3">
        <v>46941</v>
      </c>
      <c r="AI238" s="3">
        <v>10332</v>
      </c>
      <c r="AJ238" s="3">
        <v>1667</v>
      </c>
      <c r="AK238" s="3">
        <v>2796</v>
      </c>
      <c r="AL238" s="3">
        <v>61736</v>
      </c>
      <c r="AM238" s="3">
        <v>4301</v>
      </c>
      <c r="AN238" s="3">
        <v>8477</v>
      </c>
      <c r="AO238" s="3">
        <v>8049</v>
      </c>
      <c r="AP238" s="3">
        <v>792</v>
      </c>
      <c r="AQ238" s="3">
        <v>9609</v>
      </c>
      <c r="AR238" s="3">
        <v>11631</v>
      </c>
      <c r="AS238" s="3">
        <v>593</v>
      </c>
      <c r="AT238" s="3">
        <v>0</v>
      </c>
      <c r="AU238" s="3">
        <v>0</v>
      </c>
      <c r="AV238" s="3">
        <v>1117</v>
      </c>
      <c r="AW238" s="3">
        <v>907</v>
      </c>
      <c r="AX238" s="3">
        <v>0</v>
      </c>
      <c r="AY238" s="3">
        <v>580</v>
      </c>
      <c r="AZ238" s="3">
        <v>-30</v>
      </c>
      <c r="BA238" s="3">
        <v>10222</v>
      </c>
      <c r="BB238" s="3">
        <v>1236</v>
      </c>
      <c r="BC238" s="3">
        <v>57484</v>
      </c>
      <c r="BD238" s="3">
        <v>2362</v>
      </c>
      <c r="BE238" s="3">
        <v>1838</v>
      </c>
      <c r="BF238" s="3">
        <v>61684</v>
      </c>
      <c r="BG238" s="3">
        <v>3446</v>
      </c>
    </row>
    <row r="239" spans="1:59" x14ac:dyDescent="0.25">
      <c r="A239" s="3" t="s">
        <v>495</v>
      </c>
      <c r="B239" s="3">
        <v>5802</v>
      </c>
      <c r="C239" s="3">
        <v>2061</v>
      </c>
      <c r="D239" s="3">
        <v>7863</v>
      </c>
      <c r="E239" s="3">
        <v>174</v>
      </c>
      <c r="F239" s="3">
        <v>373</v>
      </c>
      <c r="G239" s="3">
        <v>8410</v>
      </c>
      <c r="H239" s="3">
        <v>-1086</v>
      </c>
      <c r="I239" s="3">
        <v>7324</v>
      </c>
      <c r="J239" s="3">
        <v>-576</v>
      </c>
      <c r="K239" s="3">
        <v>6748</v>
      </c>
      <c r="L239" s="3">
        <v>11238</v>
      </c>
      <c r="M239" s="3">
        <v>925</v>
      </c>
      <c r="N239" s="3">
        <v>843</v>
      </c>
      <c r="O239" s="3">
        <v>2354</v>
      </c>
      <c r="P239" s="3">
        <v>2410</v>
      </c>
      <c r="Q239" s="3">
        <v>247</v>
      </c>
      <c r="R239" s="3">
        <v>1058</v>
      </c>
      <c r="S239" s="3">
        <v>177</v>
      </c>
      <c r="T239" s="3">
        <v>0</v>
      </c>
      <c r="U239" s="3">
        <v>2094</v>
      </c>
      <c r="V239" s="3">
        <v>1770</v>
      </c>
      <c r="W239" s="3">
        <v>2</v>
      </c>
      <c r="X239" s="3">
        <v>11589</v>
      </c>
      <c r="Y239" s="3">
        <v>-122</v>
      </c>
      <c r="Z239" s="3">
        <v>4726</v>
      </c>
      <c r="AA239" s="3">
        <v>0</v>
      </c>
      <c r="AB239" s="3">
        <v>-95</v>
      </c>
      <c r="AC239" s="3">
        <v>5</v>
      </c>
      <c r="AD239" s="3">
        <v>260</v>
      </c>
      <c r="AE239" s="3">
        <v>371</v>
      </c>
      <c r="AF239" s="3">
        <v>265</v>
      </c>
      <c r="AG239" s="3">
        <v>793</v>
      </c>
      <c r="AH239" s="3">
        <v>40910</v>
      </c>
      <c r="AI239" s="3">
        <v>9866</v>
      </c>
      <c r="AJ239" s="3">
        <v>614</v>
      </c>
      <c r="AK239" s="3">
        <v>2770</v>
      </c>
      <c r="AL239" s="3">
        <v>54160</v>
      </c>
      <c r="AM239" s="3">
        <v>4881</v>
      </c>
      <c r="AN239" s="3">
        <v>8485</v>
      </c>
      <c r="AO239" s="3">
        <v>7990</v>
      </c>
      <c r="AP239" s="3">
        <v>837</v>
      </c>
      <c r="AQ239" s="3">
        <v>9652</v>
      </c>
      <c r="AR239" s="3">
        <v>10911</v>
      </c>
      <c r="AS239" s="3">
        <v>588</v>
      </c>
      <c r="AT239" s="3">
        <v>0</v>
      </c>
      <c r="AU239" s="3">
        <v>0</v>
      </c>
      <c r="AV239" s="3">
        <v>1119</v>
      </c>
      <c r="AW239" s="3">
        <v>893</v>
      </c>
      <c r="AX239" s="3">
        <v>0</v>
      </c>
      <c r="AY239" s="3">
        <v>602</v>
      </c>
      <c r="AZ239" s="3">
        <v>-9</v>
      </c>
      <c r="BA239" s="3">
        <v>8627</v>
      </c>
      <c r="BB239" s="3">
        <v>1791</v>
      </c>
      <c r="BC239" s="3">
        <v>56367</v>
      </c>
      <c r="BD239" s="3">
        <v>2362</v>
      </c>
      <c r="BE239" s="3">
        <v>1233</v>
      </c>
      <c r="BF239" s="3">
        <v>59962</v>
      </c>
      <c r="BG239" s="3">
        <v>4072</v>
      </c>
    </row>
    <row r="240" spans="1:59" x14ac:dyDescent="0.25">
      <c r="A240" s="3" t="s">
        <v>496</v>
      </c>
      <c r="B240" s="3">
        <v>9835</v>
      </c>
      <c r="C240" s="3">
        <v>1569</v>
      </c>
      <c r="D240" s="3">
        <v>11404</v>
      </c>
      <c r="E240" s="3">
        <v>207</v>
      </c>
      <c r="F240" s="3">
        <v>369</v>
      </c>
      <c r="G240" s="3">
        <v>11980</v>
      </c>
      <c r="H240" s="3">
        <v>-1111</v>
      </c>
      <c r="I240" s="3">
        <v>10869</v>
      </c>
      <c r="J240" s="3">
        <v>-577</v>
      </c>
      <c r="K240" s="3">
        <v>10292</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130</v>
      </c>
      <c r="AD240" s="3">
        <v>273</v>
      </c>
      <c r="AE240" s="3">
        <v>363</v>
      </c>
      <c r="AF240" s="3">
        <v>265</v>
      </c>
      <c r="AG240" s="3">
        <v>806</v>
      </c>
      <c r="AH240" s="3">
        <v>39882</v>
      </c>
      <c r="AI240" s="3">
        <v>10024</v>
      </c>
      <c r="AJ240" s="3">
        <v>968</v>
      </c>
      <c r="AK240" s="3">
        <v>2755</v>
      </c>
      <c r="AL240" s="3">
        <v>53629</v>
      </c>
      <c r="AM240" s="3">
        <v>3432</v>
      </c>
      <c r="AN240" s="3">
        <v>10257</v>
      </c>
      <c r="AO240" s="3">
        <v>7691</v>
      </c>
      <c r="AP240" s="3">
        <v>1452</v>
      </c>
      <c r="AQ240" s="3">
        <v>9755</v>
      </c>
      <c r="AR240" s="3">
        <v>10602</v>
      </c>
      <c r="AS240" s="3">
        <v>645</v>
      </c>
      <c r="AT240" s="3">
        <v>0</v>
      </c>
      <c r="AU240" s="3">
        <v>0</v>
      </c>
      <c r="AV240" s="3">
        <v>1106</v>
      </c>
      <c r="AW240" s="3">
        <v>993</v>
      </c>
      <c r="AX240" s="3">
        <v>0</v>
      </c>
      <c r="AY240" s="3">
        <v>564</v>
      </c>
      <c r="AZ240" s="3">
        <v>-1</v>
      </c>
      <c r="BA240" s="3">
        <v>9018</v>
      </c>
      <c r="BB240" s="3">
        <v>1845</v>
      </c>
      <c r="BC240" s="3">
        <v>57359</v>
      </c>
      <c r="BD240" s="3">
        <v>2360</v>
      </c>
      <c r="BE240" s="3">
        <v>3745</v>
      </c>
      <c r="BF240" s="3">
        <v>63464</v>
      </c>
      <c r="BG240" s="3">
        <v>22521</v>
      </c>
    </row>
    <row r="241" spans="1:59" x14ac:dyDescent="0.25">
      <c r="A241" s="3" t="s">
        <v>497</v>
      </c>
      <c r="B241" s="3">
        <v>4837</v>
      </c>
      <c r="C241" s="3">
        <v>566</v>
      </c>
      <c r="D241" s="3">
        <v>5403</v>
      </c>
      <c r="E241" s="3">
        <v>121</v>
      </c>
      <c r="F241" s="3">
        <v>373</v>
      </c>
      <c r="G241" s="3">
        <v>5897</v>
      </c>
      <c r="H241" s="3">
        <v>2103</v>
      </c>
      <c r="I241" s="3">
        <v>8000</v>
      </c>
      <c r="J241" s="3">
        <v>-576</v>
      </c>
      <c r="K241" s="3">
        <v>7424</v>
      </c>
      <c r="L241" s="3">
        <v>12019</v>
      </c>
      <c r="M241" s="3">
        <v>1011</v>
      </c>
      <c r="N241" s="3">
        <v>717</v>
      </c>
      <c r="O241" s="3">
        <v>2361</v>
      </c>
      <c r="P241" s="3">
        <v>2300</v>
      </c>
      <c r="Q241" s="3">
        <v>557</v>
      </c>
      <c r="R241" s="3">
        <v>1074</v>
      </c>
      <c r="S241" s="3">
        <v>161</v>
      </c>
      <c r="T241" s="3">
        <v>0</v>
      </c>
      <c r="U241" s="3">
        <v>2192</v>
      </c>
      <c r="V241" s="3">
        <v>30</v>
      </c>
      <c r="W241" s="3">
        <v>2</v>
      </c>
      <c r="X241" s="3">
        <v>11950</v>
      </c>
      <c r="Y241" s="3">
        <v>-117</v>
      </c>
      <c r="Z241" s="3">
        <v>4203</v>
      </c>
      <c r="AA241" s="3">
        <v>0</v>
      </c>
      <c r="AB241" s="3">
        <v>0</v>
      </c>
      <c r="AC241" s="3">
        <v>14</v>
      </c>
      <c r="AD241" s="3">
        <v>285</v>
      </c>
      <c r="AE241" s="3">
        <v>330</v>
      </c>
      <c r="AF241" s="3">
        <v>237</v>
      </c>
      <c r="AG241" s="3">
        <v>749</v>
      </c>
      <c r="AH241" s="3">
        <v>40075</v>
      </c>
      <c r="AI241" s="3">
        <v>10087</v>
      </c>
      <c r="AJ241" s="3">
        <v>3741</v>
      </c>
      <c r="AK241" s="3">
        <v>2817</v>
      </c>
      <c r="AL241" s="3">
        <v>56720</v>
      </c>
      <c r="AM241" s="3">
        <v>4892</v>
      </c>
      <c r="AN241" s="3">
        <v>8474</v>
      </c>
      <c r="AO241" s="3">
        <v>7784</v>
      </c>
      <c r="AP241" s="3">
        <v>619</v>
      </c>
      <c r="AQ241" s="3">
        <v>9803</v>
      </c>
      <c r="AR241" s="3">
        <v>10615</v>
      </c>
      <c r="AS241" s="3">
        <v>1051</v>
      </c>
      <c r="AT241" s="3">
        <v>0</v>
      </c>
      <c r="AU241" s="3">
        <v>0</v>
      </c>
      <c r="AV241" s="3">
        <v>1264</v>
      </c>
      <c r="AW241" s="3">
        <v>993</v>
      </c>
      <c r="AX241" s="3">
        <v>0</v>
      </c>
      <c r="AY241" s="3">
        <v>955</v>
      </c>
      <c r="AZ241" s="3">
        <v>-83</v>
      </c>
      <c r="BA241" s="3">
        <v>9758</v>
      </c>
      <c r="BB241" s="3">
        <v>1416</v>
      </c>
      <c r="BC241" s="3">
        <v>57541</v>
      </c>
      <c r="BD241" s="3">
        <v>2393</v>
      </c>
      <c r="BE241" s="3">
        <v>1623</v>
      </c>
      <c r="BF241" s="3">
        <v>61557</v>
      </c>
      <c r="BG241" s="3">
        <v>-3987</v>
      </c>
    </row>
    <row r="242" spans="1:59" x14ac:dyDescent="0.25">
      <c r="A242" s="3" t="s">
        <v>498</v>
      </c>
      <c r="B242" s="3">
        <v>5692</v>
      </c>
      <c r="C242" s="3">
        <v>1914</v>
      </c>
      <c r="D242" s="3">
        <v>7606</v>
      </c>
      <c r="E242" s="3">
        <v>130</v>
      </c>
      <c r="F242" s="3">
        <v>373</v>
      </c>
      <c r="G242" s="3">
        <v>8109</v>
      </c>
      <c r="H242" s="3">
        <v>-1134</v>
      </c>
      <c r="I242" s="3">
        <v>6975</v>
      </c>
      <c r="J242" s="3">
        <v>-576</v>
      </c>
      <c r="K242" s="3">
        <v>6399</v>
      </c>
      <c r="L242" s="3">
        <v>11902</v>
      </c>
      <c r="M242" s="3">
        <v>1319</v>
      </c>
      <c r="N242" s="3">
        <v>633</v>
      </c>
      <c r="O242" s="3">
        <v>2398</v>
      </c>
      <c r="P242" s="3">
        <v>2296</v>
      </c>
      <c r="Q242" s="3">
        <v>239</v>
      </c>
      <c r="R242" s="3">
        <v>1123</v>
      </c>
      <c r="S242" s="3">
        <v>146</v>
      </c>
      <c r="T242" s="3">
        <v>0</v>
      </c>
      <c r="U242" s="3">
        <v>1985</v>
      </c>
      <c r="V242" s="3">
        <v>40</v>
      </c>
      <c r="W242" s="3">
        <v>14</v>
      </c>
      <c r="X242" s="3">
        <v>11758</v>
      </c>
      <c r="Y242" s="3">
        <v>-159</v>
      </c>
      <c r="Z242" s="3">
        <v>4168</v>
      </c>
      <c r="AA242" s="3">
        <v>0</v>
      </c>
      <c r="AB242" s="3">
        <v>-4</v>
      </c>
      <c r="AC242" s="3">
        <v>31</v>
      </c>
      <c r="AD242" s="3">
        <v>279</v>
      </c>
      <c r="AE242" s="3">
        <v>296</v>
      </c>
      <c r="AF242" s="3">
        <v>237</v>
      </c>
      <c r="AG242" s="3">
        <v>735</v>
      </c>
      <c r="AH242" s="3">
        <v>39436</v>
      </c>
      <c r="AI242" s="3">
        <v>9969</v>
      </c>
      <c r="AJ242" s="3">
        <v>576</v>
      </c>
      <c r="AK242" s="3">
        <v>2813</v>
      </c>
      <c r="AL242" s="3">
        <v>52794</v>
      </c>
      <c r="AM242" s="3">
        <v>4230</v>
      </c>
      <c r="AN242" s="3">
        <v>8227</v>
      </c>
      <c r="AO242" s="3">
        <v>7671</v>
      </c>
      <c r="AP242" s="3">
        <v>692</v>
      </c>
      <c r="AQ242" s="3">
        <v>9737</v>
      </c>
      <c r="AR242" s="3">
        <v>10886</v>
      </c>
      <c r="AS242" s="3">
        <v>703</v>
      </c>
      <c r="AT242" s="3">
        <v>0</v>
      </c>
      <c r="AU242" s="3">
        <v>0</v>
      </c>
      <c r="AV242" s="3">
        <v>1110</v>
      </c>
      <c r="AW242" s="3">
        <v>993</v>
      </c>
      <c r="AX242" s="3">
        <v>0</v>
      </c>
      <c r="AY242" s="3">
        <v>759</v>
      </c>
      <c r="AZ242" s="3">
        <v>-48</v>
      </c>
      <c r="BA242" s="3">
        <v>8633</v>
      </c>
      <c r="BB242" s="3">
        <v>1358</v>
      </c>
      <c r="BC242" s="3">
        <v>54951</v>
      </c>
      <c r="BD242" s="3">
        <v>2393</v>
      </c>
      <c r="BE242" s="3">
        <v>1142</v>
      </c>
      <c r="BF242" s="3">
        <v>58486</v>
      </c>
      <c r="BG242" s="3">
        <v>9835</v>
      </c>
    </row>
    <row r="243" spans="1:59" ht="15.6" customHeight="1" x14ac:dyDescent="0.25">
      <c r="A243" s="3" t="s">
        <v>499</v>
      </c>
      <c r="B243" s="3">
        <v>4644</v>
      </c>
      <c r="C243" s="3">
        <v>1419</v>
      </c>
      <c r="D243" s="3">
        <v>6063</v>
      </c>
      <c r="E243" s="3">
        <v>71</v>
      </c>
      <c r="F243" s="3">
        <v>369</v>
      </c>
      <c r="G243" s="3">
        <v>6503</v>
      </c>
      <c r="H243" s="3">
        <v>-1164</v>
      </c>
      <c r="I243" s="3">
        <v>5339</v>
      </c>
      <c r="J243" s="3">
        <v>-577</v>
      </c>
      <c r="K243" s="3">
        <v>4762</v>
      </c>
      <c r="L243" s="3">
        <v>11942</v>
      </c>
      <c r="M243" s="3">
        <v>883</v>
      </c>
      <c r="N243" s="3">
        <v>910</v>
      </c>
      <c r="O243" s="3">
        <v>2396</v>
      </c>
      <c r="P243" s="3">
        <v>2219</v>
      </c>
      <c r="Q243" s="3">
        <v>370</v>
      </c>
      <c r="R243" s="3">
        <v>1270</v>
      </c>
      <c r="S243" s="3">
        <v>145</v>
      </c>
      <c r="T243" s="3">
        <v>0</v>
      </c>
      <c r="U243" s="3">
        <v>2253</v>
      </c>
      <c r="V243" s="3">
        <v>1012</v>
      </c>
      <c r="W243" s="3">
        <v>2</v>
      </c>
      <c r="X243" s="3">
        <v>12779</v>
      </c>
      <c r="Y243" s="3">
        <v>-320</v>
      </c>
      <c r="Z243" s="3">
        <v>4159</v>
      </c>
      <c r="AA243" s="3">
        <v>0</v>
      </c>
      <c r="AB243" s="3">
        <v>-7</v>
      </c>
      <c r="AC243" s="3">
        <v>84</v>
      </c>
      <c r="AD243" s="3">
        <v>262</v>
      </c>
      <c r="AE243" s="3">
        <v>299</v>
      </c>
      <c r="AF243" s="3">
        <v>237</v>
      </c>
      <c r="AG243" s="3">
        <v>700</v>
      </c>
      <c r="AH243" s="3">
        <v>41595</v>
      </c>
      <c r="AI243" s="3">
        <v>10706</v>
      </c>
      <c r="AJ243" s="3">
        <v>529</v>
      </c>
      <c r="AK243" s="3">
        <v>2810</v>
      </c>
      <c r="AL243" s="3">
        <v>55640</v>
      </c>
      <c r="AM243" s="3">
        <v>3298</v>
      </c>
      <c r="AN243" s="3">
        <v>8605</v>
      </c>
      <c r="AO243" s="3">
        <v>8225</v>
      </c>
      <c r="AP243" s="3">
        <v>806</v>
      </c>
      <c r="AQ243" s="3">
        <v>9791</v>
      </c>
      <c r="AR243" s="3">
        <v>11244</v>
      </c>
      <c r="AS243" s="3">
        <v>634</v>
      </c>
      <c r="AT243" s="3">
        <v>0</v>
      </c>
      <c r="AU243" s="3">
        <v>0</v>
      </c>
      <c r="AV243" s="3">
        <v>1103</v>
      </c>
      <c r="AW243" s="3">
        <v>-13</v>
      </c>
      <c r="AX243" s="3">
        <v>0</v>
      </c>
      <c r="AY243" s="3">
        <v>1304</v>
      </c>
      <c r="AZ243" s="3">
        <v>-45</v>
      </c>
      <c r="BA243" s="3">
        <v>9142</v>
      </c>
      <c r="BB243" s="3">
        <v>1580</v>
      </c>
      <c r="BC243" s="3">
        <v>55674</v>
      </c>
      <c r="BD243" s="3">
        <v>2396</v>
      </c>
      <c r="BE243" s="3">
        <v>2214</v>
      </c>
      <c r="BF243" s="3">
        <v>60284</v>
      </c>
      <c r="BG243" s="3">
        <v>19258</v>
      </c>
    </row>
    <row r="244" spans="1:59" x14ac:dyDescent="0.25">
      <c r="A244" s="3" t="s">
        <v>500</v>
      </c>
      <c r="B244" s="3">
        <v>-11707</v>
      </c>
      <c r="C244" s="3">
        <v>1576</v>
      </c>
      <c r="D244" s="3">
        <v>-10131</v>
      </c>
      <c r="E244" s="3">
        <v>77</v>
      </c>
      <c r="F244" s="3">
        <v>372</v>
      </c>
      <c r="G244" s="3">
        <v>-9682</v>
      </c>
      <c r="H244" s="3">
        <v>1015</v>
      </c>
      <c r="I244" s="3">
        <v>-8667</v>
      </c>
      <c r="J244" s="3">
        <v>-1610</v>
      </c>
      <c r="K244" s="3">
        <v>-10277</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2757</v>
      </c>
      <c r="AK244" s="3">
        <v>3490</v>
      </c>
      <c r="AL244" s="3">
        <v>75177</v>
      </c>
      <c r="AM244" s="3">
        <v>4098</v>
      </c>
      <c r="AN244" s="3">
        <v>8456</v>
      </c>
      <c r="AO244" s="3">
        <v>7599</v>
      </c>
      <c r="AP244" s="3">
        <v>594</v>
      </c>
      <c r="AQ244" s="3">
        <v>9746</v>
      </c>
      <c r="AR244" s="3">
        <v>11591</v>
      </c>
      <c r="AS244" s="3">
        <v>620</v>
      </c>
      <c r="AT244" s="3">
        <v>0</v>
      </c>
      <c r="AU244" s="3">
        <v>0</v>
      </c>
      <c r="AV244" s="3">
        <v>1219</v>
      </c>
      <c r="AW244" s="3">
        <v>983</v>
      </c>
      <c r="AX244" s="3">
        <v>0</v>
      </c>
      <c r="AY244" s="3">
        <v>636</v>
      </c>
      <c r="AZ244" s="3">
        <v>-50</v>
      </c>
      <c r="BA244" s="3">
        <v>9655</v>
      </c>
      <c r="BB244" s="3">
        <v>1567</v>
      </c>
      <c r="BC244" s="3">
        <v>56714</v>
      </c>
      <c r="BD244" s="3">
        <v>2425</v>
      </c>
      <c r="BE244" s="3">
        <v>4331</v>
      </c>
      <c r="BF244" s="3">
        <v>63470</v>
      </c>
      <c r="BG244" s="3">
        <v>-27799</v>
      </c>
    </row>
    <row r="245" spans="1:59" x14ac:dyDescent="0.25">
      <c r="A245" s="3" t="s">
        <v>501</v>
      </c>
      <c r="B245" s="3">
        <v>-2808</v>
      </c>
      <c r="C245" s="3">
        <v>3319</v>
      </c>
      <c r="D245" s="3">
        <v>511</v>
      </c>
      <c r="E245" s="3">
        <v>76</v>
      </c>
      <c r="F245" s="3">
        <v>372</v>
      </c>
      <c r="G245" s="3">
        <v>959</v>
      </c>
      <c r="H245" s="3">
        <v>-1191</v>
      </c>
      <c r="I245" s="3">
        <v>-232</v>
      </c>
      <c r="J245" s="3">
        <v>-1610</v>
      </c>
      <c r="K245" s="3">
        <v>-1842</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43</v>
      </c>
      <c r="AD245" s="3">
        <v>268</v>
      </c>
      <c r="AE245" s="3">
        <v>350</v>
      </c>
      <c r="AF245" s="3">
        <v>236</v>
      </c>
      <c r="AG245" s="3">
        <v>694</v>
      </c>
      <c r="AH245" s="3">
        <v>47176</v>
      </c>
      <c r="AI245" s="3">
        <v>11330</v>
      </c>
      <c r="AJ245" s="3">
        <v>523</v>
      </c>
      <c r="AK245" s="3">
        <v>2869</v>
      </c>
      <c r="AL245" s="3">
        <v>61898</v>
      </c>
      <c r="AM245" s="3">
        <v>5624</v>
      </c>
      <c r="AN245" s="3">
        <v>7669</v>
      </c>
      <c r="AO245" s="3">
        <v>7170</v>
      </c>
      <c r="AP245" s="3">
        <v>592</v>
      </c>
      <c r="AQ245" s="3">
        <v>9805</v>
      </c>
      <c r="AR245" s="3">
        <v>11239</v>
      </c>
      <c r="AS245" s="3">
        <v>478</v>
      </c>
      <c r="AT245" s="3">
        <v>0</v>
      </c>
      <c r="AU245" s="3">
        <v>0</v>
      </c>
      <c r="AV245" s="3">
        <v>1187</v>
      </c>
      <c r="AW245" s="3">
        <v>1198</v>
      </c>
      <c r="AX245" s="3">
        <v>0</v>
      </c>
      <c r="AY245" s="3">
        <v>300</v>
      </c>
      <c r="AZ245" s="3">
        <v>-1</v>
      </c>
      <c r="BA245" s="3">
        <v>8305</v>
      </c>
      <c r="BB245" s="3">
        <v>1203</v>
      </c>
      <c r="BC245" s="3">
        <v>54769</v>
      </c>
      <c r="BD245" s="3">
        <v>2425</v>
      </c>
      <c r="BE245" s="3">
        <v>1896</v>
      </c>
      <c r="BF245" s="3">
        <v>59090</v>
      </c>
      <c r="BG245" s="3">
        <v>-3656</v>
      </c>
    </row>
    <row r="246" spans="1:59" x14ac:dyDescent="0.25">
      <c r="A246" s="3" t="s">
        <v>502</v>
      </c>
      <c r="B246" s="3">
        <v>2445</v>
      </c>
      <c r="C246" s="3">
        <v>994</v>
      </c>
      <c r="D246" s="3">
        <v>3439</v>
      </c>
      <c r="E246" s="3">
        <v>37</v>
      </c>
      <c r="F246" s="3">
        <v>371</v>
      </c>
      <c r="G246" s="3">
        <v>3847</v>
      </c>
      <c r="H246" s="3">
        <v>-1221</v>
      </c>
      <c r="I246" s="3">
        <v>2626</v>
      </c>
      <c r="J246" s="3">
        <v>-1611</v>
      </c>
      <c r="K246" s="3">
        <v>1015</v>
      </c>
      <c r="L246" s="3">
        <v>11687</v>
      </c>
      <c r="M246" s="3">
        <v>859</v>
      </c>
      <c r="N246" s="3">
        <v>845</v>
      </c>
      <c r="O246" s="3">
        <v>2158</v>
      </c>
      <c r="P246" s="3">
        <v>1506</v>
      </c>
      <c r="Q246" s="3">
        <v>320</v>
      </c>
      <c r="R246" s="3">
        <v>1053</v>
      </c>
      <c r="S246" s="3">
        <v>191</v>
      </c>
      <c r="T246" s="3">
        <v>0</v>
      </c>
      <c r="U246" s="3">
        <v>2175</v>
      </c>
      <c r="V246" s="3">
        <v>612</v>
      </c>
      <c r="W246" s="3">
        <v>274</v>
      </c>
      <c r="X246" s="3">
        <v>15562</v>
      </c>
      <c r="Y246" s="3">
        <v>16</v>
      </c>
      <c r="Z246" s="3">
        <v>4741</v>
      </c>
      <c r="AA246" s="3">
        <v>0</v>
      </c>
      <c r="AB246" s="3">
        <v>-23</v>
      </c>
      <c r="AC246" s="3">
        <v>24</v>
      </c>
      <c r="AD246" s="3">
        <v>269</v>
      </c>
      <c r="AE246" s="3">
        <v>395</v>
      </c>
      <c r="AF246" s="3">
        <v>236</v>
      </c>
      <c r="AG246" s="3">
        <v>809</v>
      </c>
      <c r="AH246" s="3">
        <v>43709</v>
      </c>
      <c r="AI246" s="3">
        <v>12852</v>
      </c>
      <c r="AJ246" s="3">
        <v>1264</v>
      </c>
      <c r="AK246" s="3">
        <v>2842</v>
      </c>
      <c r="AL246" s="3">
        <v>60667</v>
      </c>
      <c r="AM246" s="3">
        <v>1324</v>
      </c>
      <c r="AN246" s="3">
        <v>8466</v>
      </c>
      <c r="AO246" s="3">
        <v>7886</v>
      </c>
      <c r="AP246" s="3">
        <v>441</v>
      </c>
      <c r="AQ246" s="3">
        <v>10214</v>
      </c>
      <c r="AR246" s="3">
        <v>12959</v>
      </c>
      <c r="AS246" s="3">
        <v>434</v>
      </c>
      <c r="AT246" s="3">
        <v>0</v>
      </c>
      <c r="AU246" s="3">
        <v>0</v>
      </c>
      <c r="AV246" s="3">
        <v>1340</v>
      </c>
      <c r="AW246" s="3">
        <v>793</v>
      </c>
      <c r="AX246" s="3">
        <v>0</v>
      </c>
      <c r="AY246" s="3">
        <v>352</v>
      </c>
      <c r="AZ246" s="3">
        <v>-9</v>
      </c>
      <c r="BA246" s="3">
        <v>9702</v>
      </c>
      <c r="BB246" s="3">
        <v>1259</v>
      </c>
      <c r="BC246" s="3">
        <v>55161</v>
      </c>
      <c r="BD246" s="3">
        <v>2425</v>
      </c>
      <c r="BE246" s="3">
        <v>5526</v>
      </c>
      <c r="BF246" s="3">
        <v>63112</v>
      </c>
      <c r="BG246" s="3">
        <v>18321</v>
      </c>
    </row>
    <row r="247" spans="1:59" x14ac:dyDescent="0.25">
      <c r="A247" s="3" t="s">
        <v>503</v>
      </c>
      <c r="B247" s="3">
        <v>12073</v>
      </c>
      <c r="C247" s="3">
        <v>-3173</v>
      </c>
      <c r="D247" s="3">
        <v>8900</v>
      </c>
      <c r="E247" s="3">
        <v>416</v>
      </c>
      <c r="F247" s="3">
        <v>128</v>
      </c>
      <c r="G247" s="3">
        <v>9444</v>
      </c>
      <c r="H247" s="3">
        <v>3248</v>
      </c>
      <c r="I247" s="3">
        <v>12692</v>
      </c>
      <c r="J247" s="3">
        <v>-1610</v>
      </c>
      <c r="K247" s="3">
        <v>11082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130</v>
      </c>
      <c r="AD247" s="3">
        <v>249</v>
      </c>
      <c r="AE247" s="3">
        <v>351</v>
      </c>
      <c r="AF247" s="3">
        <v>228</v>
      </c>
      <c r="AG247" s="3">
        <v>975</v>
      </c>
      <c r="AH247" s="3">
        <v>40799</v>
      </c>
      <c r="AI247" s="3">
        <v>10616</v>
      </c>
      <c r="AJ247" s="3">
        <v>4924</v>
      </c>
      <c r="AK247" s="3">
        <v>3045</v>
      </c>
      <c r="AL247" s="3">
        <v>59384</v>
      </c>
      <c r="AM247" s="3">
        <v>7251</v>
      </c>
      <c r="AN247" s="3">
        <v>8404</v>
      </c>
      <c r="AO247" s="3">
        <v>7940</v>
      </c>
      <c r="AP247" s="3">
        <v>1106</v>
      </c>
      <c r="AQ247" s="3">
        <v>9962</v>
      </c>
      <c r="AR247" s="3">
        <v>11198</v>
      </c>
      <c r="AS247" s="3">
        <v>503</v>
      </c>
      <c r="AT247" s="3">
        <v>0</v>
      </c>
      <c r="AU247" s="3">
        <v>0</v>
      </c>
      <c r="AV247" s="3">
        <v>1374</v>
      </c>
      <c r="AW247" s="3">
        <v>990</v>
      </c>
      <c r="AX247" s="3">
        <v>0</v>
      </c>
      <c r="AY247" s="3">
        <v>767</v>
      </c>
      <c r="AZ247" s="3">
        <v>-13</v>
      </c>
      <c r="BA247" s="3">
        <v>11198</v>
      </c>
      <c r="BB247" s="3">
        <v>1867</v>
      </c>
      <c r="BC247" s="3">
        <v>62547</v>
      </c>
      <c r="BD247" s="3">
        <v>2425</v>
      </c>
      <c r="BE247" s="3">
        <v>6485</v>
      </c>
      <c r="BF247" s="3">
        <v>71457</v>
      </c>
      <c r="BG247" s="3">
        <v>-15286</v>
      </c>
    </row>
    <row r="248" spans="1:59" x14ac:dyDescent="0.25">
      <c r="A248" s="3" t="s">
        <v>504</v>
      </c>
      <c r="B248" s="3">
        <v>7682</v>
      </c>
      <c r="C248" s="3">
        <v>146</v>
      </c>
      <c r="D248" s="3">
        <v>7828</v>
      </c>
      <c r="E248" s="3">
        <v>456</v>
      </c>
      <c r="F248" s="3">
        <v>128</v>
      </c>
      <c r="G248" s="3">
        <v>8412</v>
      </c>
      <c r="H248" s="3">
        <v>-1193</v>
      </c>
      <c r="I248" s="3">
        <v>7219</v>
      </c>
      <c r="J248" s="3">
        <v>-1610</v>
      </c>
      <c r="K248" s="3">
        <v>5609</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37</v>
      </c>
      <c r="AD248" s="3">
        <v>252</v>
      </c>
      <c r="AE248" s="3">
        <v>364</v>
      </c>
      <c r="AF248" s="3">
        <v>228</v>
      </c>
      <c r="AG248" s="3">
        <v>1002</v>
      </c>
      <c r="AH248" s="3">
        <v>40267</v>
      </c>
      <c r="AI248" s="3">
        <v>10412</v>
      </c>
      <c r="AJ248" s="3">
        <v>659</v>
      </c>
      <c r="AK248" s="3">
        <v>2806</v>
      </c>
      <c r="AL248" s="3">
        <v>54144</v>
      </c>
      <c r="AM248" s="3">
        <v>4626</v>
      </c>
      <c r="AN248" s="3">
        <v>8691</v>
      </c>
      <c r="AO248" s="3">
        <v>8019</v>
      </c>
      <c r="AP248" s="3">
        <v>691</v>
      </c>
      <c r="AQ248" s="3">
        <v>10022</v>
      </c>
      <c r="AR248" s="3">
        <v>10439</v>
      </c>
      <c r="AS248" s="3">
        <v>593</v>
      </c>
      <c r="AT248" s="3">
        <v>0</v>
      </c>
      <c r="AU248" s="3">
        <v>0</v>
      </c>
      <c r="AV248" s="3">
        <v>1313</v>
      </c>
      <c r="AW248" s="3">
        <v>990</v>
      </c>
      <c r="AX248" s="3">
        <v>0</v>
      </c>
      <c r="AY248" s="3">
        <v>404</v>
      </c>
      <c r="AZ248" s="3">
        <v>-36</v>
      </c>
      <c r="BA248" s="3">
        <v>9188</v>
      </c>
      <c r="BB248" s="3">
        <v>2002</v>
      </c>
      <c r="BC248" s="3">
        <v>56942</v>
      </c>
      <c r="BD248" s="3">
        <v>2425</v>
      </c>
      <c r="BE248" s="3">
        <v>2459</v>
      </c>
      <c r="BF248" s="3">
        <v>61826</v>
      </c>
      <c r="BG248" s="3">
        <v>9839</v>
      </c>
    </row>
    <row r="249" spans="1:59" x14ac:dyDescent="0.25">
      <c r="A249" s="3" t="s">
        <v>505</v>
      </c>
      <c r="B249" s="3">
        <v>9616</v>
      </c>
      <c r="C249" s="3">
        <v>-2434</v>
      </c>
      <c r="D249" s="3">
        <v>7182</v>
      </c>
      <c r="E249" s="3">
        <v>456</v>
      </c>
      <c r="F249" s="3">
        <v>124</v>
      </c>
      <c r="G249" s="3">
        <v>7762</v>
      </c>
      <c r="H249" s="3">
        <v>-1232</v>
      </c>
      <c r="I249" s="3">
        <v>6530</v>
      </c>
      <c r="J249" s="3">
        <v>-1611</v>
      </c>
      <c r="K249" s="3">
        <v>4919</v>
      </c>
      <c r="L249" s="3">
        <v>11771</v>
      </c>
      <c r="M249" s="3">
        <v>975</v>
      </c>
      <c r="N249" s="3">
        <v>800</v>
      </c>
      <c r="O249" s="3">
        <v>2391</v>
      </c>
      <c r="P249" s="3">
        <v>2716</v>
      </c>
      <c r="Q249" s="3">
        <v>334</v>
      </c>
      <c r="R249" s="3">
        <v>1132</v>
      </c>
      <c r="S249" s="3">
        <v>179</v>
      </c>
      <c r="T249" s="3">
        <v>0</v>
      </c>
      <c r="U249" s="3">
        <v>2622</v>
      </c>
      <c r="V249" s="3">
        <v>139</v>
      </c>
      <c r="W249" s="3">
        <v>5</v>
      </c>
      <c r="X249" s="3">
        <v>12636</v>
      </c>
      <c r="Y249" s="3">
        <v>-184</v>
      </c>
      <c r="Z249" s="3">
        <v>4650</v>
      </c>
      <c r="AA249" s="3">
        <v>0</v>
      </c>
      <c r="AB249" s="3">
        <v>-85</v>
      </c>
      <c r="AC249" s="3">
        <v>110</v>
      </c>
      <c r="AD249" s="3">
        <v>253</v>
      </c>
      <c r="AE249" s="3">
        <v>372</v>
      </c>
      <c r="AF249" s="3">
        <v>228</v>
      </c>
      <c r="AG249" s="3">
        <v>892</v>
      </c>
      <c r="AH249" s="3">
        <v>41936</v>
      </c>
      <c r="AI249" s="3">
        <v>10801</v>
      </c>
      <c r="AJ249" s="3">
        <v>589</v>
      </c>
      <c r="AK249" s="3">
        <v>2835</v>
      </c>
      <c r="AL249" s="3">
        <v>56161</v>
      </c>
      <c r="AM249" s="3">
        <v>5029</v>
      </c>
      <c r="AN249" s="3">
        <v>8412</v>
      </c>
      <c r="AO249" s="3">
        <v>7891</v>
      </c>
      <c r="AP249" s="3">
        <v>814</v>
      </c>
      <c r="AQ249" s="3">
        <v>10131</v>
      </c>
      <c r="AR249" s="3">
        <v>11127</v>
      </c>
      <c r="AS249" s="3">
        <v>642</v>
      </c>
      <c r="AT249" s="3">
        <v>0</v>
      </c>
      <c r="AU249" s="3">
        <v>0</v>
      </c>
      <c r="AV249" s="3">
        <v>1272</v>
      </c>
      <c r="AW249" s="3">
        <v>1251</v>
      </c>
      <c r="AX249" s="3">
        <v>0</v>
      </c>
      <c r="AY249" s="3">
        <v>608</v>
      </c>
      <c r="AZ249" s="3">
        <v>-2</v>
      </c>
      <c r="BA249" s="3">
        <v>12069</v>
      </c>
      <c r="BB249" s="3">
        <v>1417</v>
      </c>
      <c r="BC249" s="3">
        <v>60661</v>
      </c>
      <c r="BD249" s="3">
        <v>2426</v>
      </c>
      <c r="BE249" s="3">
        <v>2690</v>
      </c>
      <c r="BF249" s="3">
        <v>65777</v>
      </c>
      <c r="BG249" s="3">
        <v>17804</v>
      </c>
    </row>
    <row r="250" spans="1:59" x14ac:dyDescent="0.25">
      <c r="A250" s="3" t="s">
        <v>506</v>
      </c>
      <c r="B250" s="3">
        <v>-717</v>
      </c>
      <c r="C250" s="3">
        <v>829</v>
      </c>
      <c r="D250" s="3">
        <v>112</v>
      </c>
      <c r="E250" s="3">
        <v>381</v>
      </c>
      <c r="F250" s="3">
        <v>128</v>
      </c>
      <c r="G250" s="3">
        <v>621</v>
      </c>
      <c r="H250" s="3">
        <v>-375</v>
      </c>
      <c r="I250" s="3">
        <v>246</v>
      </c>
      <c r="J250" s="3">
        <v>-865</v>
      </c>
      <c r="K250" s="3">
        <v>-619</v>
      </c>
      <c r="L250" s="3">
        <v>12294</v>
      </c>
      <c r="M250" s="3">
        <v>926</v>
      </c>
      <c r="N250" s="3">
        <v>757</v>
      </c>
      <c r="O250" s="3">
        <v>2353</v>
      </c>
      <c r="P250" s="3">
        <v>2418</v>
      </c>
      <c r="Q250" s="3">
        <v>272</v>
      </c>
      <c r="R250" s="3">
        <v>1268</v>
      </c>
      <c r="S250" s="3">
        <v>159</v>
      </c>
      <c r="T250" s="3">
        <v>0</v>
      </c>
      <c r="U250" s="3">
        <v>2377</v>
      </c>
      <c r="V250" s="3">
        <v>8046</v>
      </c>
      <c r="W250" s="3">
        <v>5</v>
      </c>
      <c r="X250" s="3">
        <v>12365</v>
      </c>
      <c r="Y250" s="3">
        <v>-546</v>
      </c>
      <c r="Z250" s="3">
        <v>4504</v>
      </c>
      <c r="AA250" s="3">
        <v>0</v>
      </c>
      <c r="AB250" s="3">
        <v>-200</v>
      </c>
      <c r="AC250" s="3">
        <v>14</v>
      </c>
      <c r="AD250" s="3">
        <v>256</v>
      </c>
      <c r="AE250" s="3">
        <v>334</v>
      </c>
      <c r="AF250" s="3">
        <v>221</v>
      </c>
      <c r="AG250" s="3">
        <v>855</v>
      </c>
      <c r="AH250" s="3">
        <v>48678</v>
      </c>
      <c r="AI250" s="3">
        <v>10592</v>
      </c>
      <c r="AJ250" s="3">
        <v>1378</v>
      </c>
      <c r="AK250" s="3">
        <v>2824</v>
      </c>
      <c r="AL250" s="3">
        <v>63472</v>
      </c>
      <c r="AM250" s="3">
        <v>4958</v>
      </c>
      <c r="AN250" s="3">
        <v>8693</v>
      </c>
      <c r="AO250" s="3">
        <v>8082</v>
      </c>
      <c r="AP250" s="3">
        <v>659</v>
      </c>
      <c r="AQ250" s="3">
        <v>10345</v>
      </c>
      <c r="AR250" s="3">
        <v>11147</v>
      </c>
      <c r="AS250" s="3">
        <v>620</v>
      </c>
      <c r="AT250" s="3">
        <v>0</v>
      </c>
      <c r="AU250" s="3">
        <v>0</v>
      </c>
      <c r="AV250" s="3">
        <v>1294</v>
      </c>
      <c r="AW250" s="3">
        <v>990</v>
      </c>
      <c r="AX250" s="3">
        <v>0</v>
      </c>
      <c r="AY250" s="3">
        <v>601</v>
      </c>
      <c r="AZ250" s="3">
        <v>-10</v>
      </c>
      <c r="BA250" s="3">
        <v>9499</v>
      </c>
      <c r="BB250" s="3">
        <v>1143</v>
      </c>
      <c r="BC250" s="3">
        <v>58021</v>
      </c>
      <c r="BD250" s="3">
        <v>2425</v>
      </c>
      <c r="BE250" s="3">
        <v>2309</v>
      </c>
      <c r="BF250" s="3">
        <v>62755</v>
      </c>
      <c r="BG250" s="3">
        <v>-7155</v>
      </c>
    </row>
    <row r="251" spans="1:59" x14ac:dyDescent="0.25">
      <c r="A251" s="3" t="s">
        <v>507</v>
      </c>
      <c r="B251" s="3">
        <v>4061</v>
      </c>
      <c r="C251" s="3">
        <v>2065</v>
      </c>
      <c r="D251" s="3">
        <v>6126</v>
      </c>
      <c r="E251" s="3">
        <v>391</v>
      </c>
      <c r="F251" s="3">
        <v>128</v>
      </c>
      <c r="G251" s="3">
        <v>6645</v>
      </c>
      <c r="H251" s="3">
        <v>-1168</v>
      </c>
      <c r="I251" s="3">
        <v>5477</v>
      </c>
      <c r="J251" s="3">
        <v>-865</v>
      </c>
      <c r="K251" s="3">
        <v>4612</v>
      </c>
      <c r="L251" s="3">
        <v>12069</v>
      </c>
      <c r="M251" s="3">
        <v>998</v>
      </c>
      <c r="N251" s="3">
        <v>851</v>
      </c>
      <c r="O251" s="3">
        <v>2358</v>
      </c>
      <c r="P251" s="3">
        <v>2401</v>
      </c>
      <c r="Q251" s="3">
        <v>309</v>
      </c>
      <c r="R251" s="3">
        <v>1249</v>
      </c>
      <c r="S251" s="3">
        <v>181</v>
      </c>
      <c r="T251" s="3">
        <v>0</v>
      </c>
      <c r="U251" s="3">
        <v>2473</v>
      </c>
      <c r="V251" s="3">
        <v>1344</v>
      </c>
      <c r="W251" s="3">
        <v>7</v>
      </c>
      <c r="X251" s="3">
        <v>11942</v>
      </c>
      <c r="Y251" s="3">
        <v>-570</v>
      </c>
      <c r="Z251" s="3">
        <v>4783</v>
      </c>
      <c r="AA251" s="3">
        <v>0</v>
      </c>
      <c r="AB251" s="3">
        <v>-24</v>
      </c>
      <c r="AC251" s="3">
        <v>17</v>
      </c>
      <c r="AD251" s="3">
        <v>263</v>
      </c>
      <c r="AE251" s="3">
        <v>380</v>
      </c>
      <c r="AF251" s="3">
        <v>221</v>
      </c>
      <c r="AG251" s="3">
        <v>862</v>
      </c>
      <c r="AH251" s="3">
        <v>42114</v>
      </c>
      <c r="AI251" s="3">
        <v>10246</v>
      </c>
      <c r="AJ251" s="3">
        <v>574</v>
      </c>
      <c r="AK251" s="3">
        <v>2818</v>
      </c>
      <c r="AL251" s="3">
        <v>55752</v>
      </c>
      <c r="AM251" s="3">
        <v>4489</v>
      </c>
      <c r="AN251" s="3">
        <v>8682</v>
      </c>
      <c r="AO251" s="3">
        <v>8099</v>
      </c>
      <c r="AP251" s="3">
        <v>845</v>
      </c>
      <c r="AQ251" s="3">
        <v>10110</v>
      </c>
      <c r="AR251" s="3">
        <v>10626</v>
      </c>
      <c r="AS251" s="3">
        <v>574</v>
      </c>
      <c r="AT251" s="3">
        <v>0</v>
      </c>
      <c r="AU251" s="3">
        <v>0</v>
      </c>
      <c r="AV251" s="3">
        <v>1321</v>
      </c>
      <c r="AW251" s="3">
        <v>389</v>
      </c>
      <c r="AX251" s="3">
        <v>0</v>
      </c>
      <c r="AY251" s="3">
        <v>506</v>
      </c>
      <c r="AZ251" s="3">
        <v>-10</v>
      </c>
      <c r="BA251" s="3">
        <v>8461</v>
      </c>
      <c r="BB251" s="3">
        <v>1692</v>
      </c>
      <c r="BC251" s="3">
        <v>55784</v>
      </c>
      <c r="BD251" s="3">
        <v>2425</v>
      </c>
      <c r="BE251" s="3">
        <v>1604</v>
      </c>
      <c r="BF251" s="3">
        <v>59813</v>
      </c>
      <c r="BG251" s="3">
        <v>1104</v>
      </c>
    </row>
    <row r="252" spans="1:59" x14ac:dyDescent="0.25">
      <c r="A252" s="3" t="s">
        <v>508</v>
      </c>
      <c r="B252" s="3">
        <v>9288</v>
      </c>
      <c r="C252" s="3">
        <v>1345</v>
      </c>
      <c r="D252" s="3">
        <v>10633</v>
      </c>
      <c r="E252" s="3">
        <v>387</v>
      </c>
      <c r="F252" s="3">
        <v>124</v>
      </c>
      <c r="G252" s="3">
        <v>11144</v>
      </c>
      <c r="H252" s="3">
        <v>-1182</v>
      </c>
      <c r="I252" s="3">
        <v>9962</v>
      </c>
      <c r="J252" s="3">
        <v>-862</v>
      </c>
      <c r="K252" s="3">
        <v>9100</v>
      </c>
      <c r="L252" s="3">
        <v>12012</v>
      </c>
      <c r="M252" s="3">
        <v>937</v>
      </c>
      <c r="N252" s="3">
        <v>753</v>
      </c>
      <c r="O252" s="3">
        <v>2349</v>
      </c>
      <c r="P252" s="3">
        <v>2408</v>
      </c>
      <c r="Q252" s="3">
        <v>291</v>
      </c>
      <c r="R252" s="3">
        <v>1163</v>
      </c>
      <c r="S252" s="3">
        <v>185</v>
      </c>
      <c r="T252" s="3">
        <v>0</v>
      </c>
      <c r="U252" s="3">
        <v>2784</v>
      </c>
      <c r="V252" s="3">
        <v>144</v>
      </c>
      <c r="W252" s="3">
        <v>5</v>
      </c>
      <c r="X252" s="3">
        <v>12367</v>
      </c>
      <c r="Y252" s="3">
        <v>-373</v>
      </c>
      <c r="Z252" s="3">
        <v>4712</v>
      </c>
      <c r="AA252" s="3">
        <v>0</v>
      </c>
      <c r="AB252" s="3">
        <v>0</v>
      </c>
      <c r="AC252" s="3">
        <v>131</v>
      </c>
      <c r="AD252" s="3">
        <v>280</v>
      </c>
      <c r="AE252" s="3">
        <v>391</v>
      </c>
      <c r="AF252" s="3">
        <v>221</v>
      </c>
      <c r="AG252" s="3">
        <v>843</v>
      </c>
      <c r="AH252" s="3">
        <v>41603</v>
      </c>
      <c r="AI252" s="3">
        <v>10588</v>
      </c>
      <c r="AJ252" s="3">
        <v>761</v>
      </c>
      <c r="AK252" s="3">
        <v>2849</v>
      </c>
      <c r="AL252" s="3">
        <v>55801</v>
      </c>
      <c r="AM252" s="3">
        <v>3748</v>
      </c>
      <c r="AN252" s="3">
        <v>10417</v>
      </c>
      <c r="AO252" s="3">
        <v>7636</v>
      </c>
      <c r="AP252" s="3">
        <v>1285</v>
      </c>
      <c r="AQ252" s="3">
        <v>10146</v>
      </c>
      <c r="AR252" s="3">
        <v>11040</v>
      </c>
      <c r="AS252" s="3">
        <v>538</v>
      </c>
      <c r="AT252" s="3">
        <v>0</v>
      </c>
      <c r="AU252" s="3">
        <v>0</v>
      </c>
      <c r="AV252" s="3">
        <v>1316</v>
      </c>
      <c r="AW252" s="3">
        <v>918</v>
      </c>
      <c r="AX252" s="3">
        <v>0</v>
      </c>
      <c r="AY252" s="3">
        <v>607</v>
      </c>
      <c r="AZ252" s="3">
        <v>-11</v>
      </c>
      <c r="BA252" s="3">
        <v>9005</v>
      </c>
      <c r="BB252" s="3">
        <v>1747</v>
      </c>
      <c r="BC252" s="3">
        <v>58392</v>
      </c>
      <c r="BD252" s="3">
        <v>2425</v>
      </c>
      <c r="BE252" s="3">
        <v>4272</v>
      </c>
      <c r="BF252" s="3">
        <v>65089</v>
      </c>
      <c r="BG252" s="3">
        <v>19349</v>
      </c>
    </row>
    <row r="253" spans="1:59" x14ac:dyDescent="0.25">
      <c r="A253" s="3" t="s">
        <v>509</v>
      </c>
      <c r="B253" s="3">
        <v>3326</v>
      </c>
      <c r="C253" s="3">
        <v>1172</v>
      </c>
      <c r="D253" s="3">
        <v>4498</v>
      </c>
      <c r="E253" s="3">
        <v>332</v>
      </c>
      <c r="F253" s="3">
        <v>128</v>
      </c>
      <c r="G253" s="3">
        <v>4958</v>
      </c>
      <c r="H253" s="3">
        <v>3091</v>
      </c>
      <c r="I253" s="3">
        <v>8049</v>
      </c>
      <c r="J253" s="3">
        <v>-865</v>
      </c>
      <c r="K253" s="3">
        <v>7184</v>
      </c>
      <c r="L253" s="3">
        <v>12356</v>
      </c>
      <c r="M253" s="3">
        <v>1162</v>
      </c>
      <c r="N253" s="3">
        <v>653</v>
      </c>
      <c r="O253" s="3">
        <v>2311</v>
      </c>
      <c r="P253" s="3">
        <v>2334</v>
      </c>
      <c r="Q253" s="3">
        <v>297</v>
      </c>
      <c r="R253" s="3">
        <v>1213</v>
      </c>
      <c r="S253" s="3">
        <v>169</v>
      </c>
      <c r="T253" s="3">
        <v>0</v>
      </c>
      <c r="U253" s="3">
        <v>2517</v>
      </c>
      <c r="V253" s="3">
        <v>81</v>
      </c>
      <c r="W253" s="3">
        <v>5</v>
      </c>
      <c r="X253" s="3">
        <v>12306</v>
      </c>
      <c r="Y253" s="3">
        <v>283</v>
      </c>
      <c r="Z253" s="3">
        <v>4554</v>
      </c>
      <c r="AA253" s="3">
        <v>0</v>
      </c>
      <c r="AB253" s="3">
        <v>0</v>
      </c>
      <c r="AC253" s="3">
        <v>16</v>
      </c>
      <c r="AD253" s="3">
        <v>286</v>
      </c>
      <c r="AE253" s="3">
        <v>346</v>
      </c>
      <c r="AF253" s="3">
        <v>171</v>
      </c>
      <c r="AG253" s="3">
        <v>821</v>
      </c>
      <c r="AH253" s="3">
        <v>41881</v>
      </c>
      <c r="AI253" s="3">
        <v>10535</v>
      </c>
      <c r="AJ253" s="3">
        <v>5105</v>
      </c>
      <c r="AK253" s="3">
        <v>2909</v>
      </c>
      <c r="AL253" s="3">
        <v>60430</v>
      </c>
      <c r="AM253" s="3">
        <v>6150</v>
      </c>
      <c r="AN253" s="3">
        <v>8662</v>
      </c>
      <c r="AO253" s="3">
        <v>7976</v>
      </c>
      <c r="AP253" s="3">
        <v>733</v>
      </c>
      <c r="AQ253" s="3">
        <v>10237</v>
      </c>
      <c r="AR253" s="3">
        <v>11180</v>
      </c>
      <c r="AS253" s="3">
        <v>543</v>
      </c>
      <c r="AT253" s="3">
        <v>0</v>
      </c>
      <c r="AU253" s="3">
        <v>0</v>
      </c>
      <c r="AV253" s="3">
        <v>1426</v>
      </c>
      <c r="AW253" s="3">
        <v>915</v>
      </c>
      <c r="AX253" s="3">
        <v>0</v>
      </c>
      <c r="AY253" s="3">
        <v>585</v>
      </c>
      <c r="AZ253" s="3">
        <v>-85</v>
      </c>
      <c r="BA253" s="3">
        <v>9367</v>
      </c>
      <c r="BB253" s="3">
        <v>1448</v>
      </c>
      <c r="BC253" s="3">
        <v>59137</v>
      </c>
      <c r="BD253" s="3">
        <v>2442</v>
      </c>
      <c r="BE253" s="3">
        <v>2177</v>
      </c>
      <c r="BF253" s="3">
        <v>63756</v>
      </c>
      <c r="BG253" s="3">
        <v>-6728</v>
      </c>
    </row>
    <row r="254" spans="1:59" x14ac:dyDescent="0.25">
      <c r="A254" s="3" t="s">
        <v>510</v>
      </c>
      <c r="B254" s="3">
        <v>4994</v>
      </c>
      <c r="C254" s="3">
        <v>2382</v>
      </c>
      <c r="D254" s="3">
        <v>7376</v>
      </c>
      <c r="E254" s="3">
        <v>123</v>
      </c>
      <c r="F254" s="3">
        <v>128</v>
      </c>
      <c r="G254" s="3">
        <v>7627</v>
      </c>
      <c r="H254" s="3">
        <v>-1069</v>
      </c>
      <c r="I254" s="3">
        <v>6558</v>
      </c>
      <c r="J254" s="3">
        <v>-865</v>
      </c>
      <c r="K254" s="3">
        <v>5693</v>
      </c>
      <c r="L254" s="3">
        <v>12217</v>
      </c>
      <c r="M254" s="3">
        <v>1409</v>
      </c>
      <c r="N254" s="3">
        <v>1170</v>
      </c>
      <c r="O254" s="3">
        <v>2440</v>
      </c>
      <c r="P254" s="3">
        <v>2332</v>
      </c>
      <c r="Q254" s="3">
        <v>291</v>
      </c>
      <c r="R254" s="3">
        <v>1172</v>
      </c>
      <c r="S254" s="3">
        <v>162</v>
      </c>
      <c r="T254" s="3">
        <v>0</v>
      </c>
      <c r="U254" s="3">
        <v>2324</v>
      </c>
      <c r="V254" s="3">
        <v>97</v>
      </c>
      <c r="W254" s="3">
        <v>6</v>
      </c>
      <c r="X254" s="3">
        <v>12098</v>
      </c>
      <c r="Y254" s="3">
        <v>17</v>
      </c>
      <c r="Z254" s="3">
        <v>4548</v>
      </c>
      <c r="AA254" s="3">
        <v>0</v>
      </c>
      <c r="AB254" s="3">
        <v>9</v>
      </c>
      <c r="AC254" s="3">
        <v>34</v>
      </c>
      <c r="AD254" s="3">
        <v>274</v>
      </c>
      <c r="AE254" s="3">
        <v>333</v>
      </c>
      <c r="AF254" s="3">
        <v>171</v>
      </c>
      <c r="AG254" s="3">
        <v>823</v>
      </c>
      <c r="AH254" s="3">
        <v>41927</v>
      </c>
      <c r="AI254" s="3">
        <v>10367</v>
      </c>
      <c r="AJ254" s="3">
        <v>595</v>
      </c>
      <c r="AK254" s="3">
        <v>2835</v>
      </c>
      <c r="AL254" s="3">
        <v>55724</v>
      </c>
      <c r="AM254" s="3">
        <v>4022</v>
      </c>
      <c r="AN254" s="3">
        <v>8362</v>
      </c>
      <c r="AO254" s="3">
        <v>7835</v>
      </c>
      <c r="AP254" s="3">
        <v>722</v>
      </c>
      <c r="AQ254" s="3">
        <v>10236</v>
      </c>
      <c r="AR254" s="3">
        <v>11137</v>
      </c>
      <c r="AS254" s="3">
        <v>508</v>
      </c>
      <c r="AT254" s="3">
        <v>0</v>
      </c>
      <c r="AU254" s="3">
        <v>0</v>
      </c>
      <c r="AV254" s="3">
        <v>1306</v>
      </c>
      <c r="AW254" s="3">
        <v>915</v>
      </c>
      <c r="AX254" s="3">
        <v>0</v>
      </c>
      <c r="AY254" s="3">
        <v>1625</v>
      </c>
      <c r="AZ254" s="3">
        <v>-77</v>
      </c>
      <c r="BA254" s="3">
        <v>8353</v>
      </c>
      <c r="BB254" s="3">
        <v>1491</v>
      </c>
      <c r="BC254" s="3">
        <v>56435</v>
      </c>
      <c r="BD254" s="3">
        <v>2443</v>
      </c>
      <c r="BE254" s="3">
        <v>1840</v>
      </c>
      <c r="BF254" s="3">
        <v>60718</v>
      </c>
      <c r="BG254" s="3">
        <v>12364</v>
      </c>
    </row>
    <row r="255" spans="1:59" x14ac:dyDescent="0.25">
      <c r="A255" s="3" t="s">
        <v>511</v>
      </c>
      <c r="B255" s="3">
        <v>3741</v>
      </c>
      <c r="C255" s="3">
        <v>1662</v>
      </c>
      <c r="D255" s="3">
        <v>5403</v>
      </c>
      <c r="E255" s="3">
        <v>-52</v>
      </c>
      <c r="F255" s="3">
        <v>124</v>
      </c>
      <c r="G255" s="3">
        <v>5475</v>
      </c>
      <c r="H255" s="3">
        <v>-1082</v>
      </c>
      <c r="I255" s="3">
        <v>4393</v>
      </c>
      <c r="J255" s="3">
        <v>-862</v>
      </c>
      <c r="K255" s="3">
        <v>3531</v>
      </c>
      <c r="L255" s="3">
        <v>12591</v>
      </c>
      <c r="M255" s="3">
        <v>887</v>
      </c>
      <c r="N255" s="3">
        <v>554</v>
      </c>
      <c r="O255" s="3">
        <v>2407</v>
      </c>
      <c r="P255" s="3">
        <v>2268</v>
      </c>
      <c r="Q255" s="3">
        <v>333</v>
      </c>
      <c r="R255" s="3">
        <v>1258</v>
      </c>
      <c r="S255" s="3">
        <v>144</v>
      </c>
      <c r="T255" s="3">
        <v>0</v>
      </c>
      <c r="U255" s="3">
        <v>2699</v>
      </c>
      <c r="V255" s="3">
        <v>1108</v>
      </c>
      <c r="W255" s="3">
        <v>10</v>
      </c>
      <c r="X255" s="3">
        <v>13443</v>
      </c>
      <c r="Y255" s="3">
        <v>-140</v>
      </c>
      <c r="Z255" s="3">
        <v>4481</v>
      </c>
      <c r="AA255" s="3">
        <v>0</v>
      </c>
      <c r="AB255" s="3">
        <v>-52</v>
      </c>
      <c r="AC255" s="3">
        <v>138</v>
      </c>
      <c r="AD255" s="3">
        <v>262</v>
      </c>
      <c r="AE255" s="3">
        <v>297</v>
      </c>
      <c r="AF255" s="3">
        <v>171</v>
      </c>
      <c r="AG255" s="3">
        <v>761</v>
      </c>
      <c r="AH255" s="3">
        <v>43620</v>
      </c>
      <c r="AI255" s="3">
        <v>11454</v>
      </c>
      <c r="AJ255" s="3">
        <v>565</v>
      </c>
      <c r="AK255" s="3">
        <v>2826</v>
      </c>
      <c r="AL255" s="3">
        <v>58465</v>
      </c>
      <c r="AM255" s="3">
        <v>4516</v>
      </c>
      <c r="AN255" s="3">
        <v>8860</v>
      </c>
      <c r="AO255" s="3">
        <v>8095</v>
      </c>
      <c r="AP255" s="3">
        <v>734</v>
      </c>
      <c r="AQ255" s="3">
        <v>10635</v>
      </c>
      <c r="AR255" s="3">
        <v>11432</v>
      </c>
      <c r="AS255" s="3">
        <v>425</v>
      </c>
      <c r="AT255" s="3">
        <v>0</v>
      </c>
      <c r="AU255" s="3">
        <v>0</v>
      </c>
      <c r="AV255" s="3">
        <v>1303</v>
      </c>
      <c r="AW255" s="3">
        <v>-1170</v>
      </c>
      <c r="AX255" s="3">
        <v>0</v>
      </c>
      <c r="AY255" s="3">
        <v>709</v>
      </c>
      <c r="AZ255" s="3">
        <v>-75</v>
      </c>
      <c r="BA255" s="3">
        <v>9080</v>
      </c>
      <c r="BB255" s="3">
        <v>1281</v>
      </c>
      <c r="BC255" s="3">
        <v>55825</v>
      </c>
      <c r="BD255" s="3">
        <v>2443</v>
      </c>
      <c r="BE255" s="3">
        <v>3938</v>
      </c>
      <c r="BF255" s="3">
        <v>62206</v>
      </c>
      <c r="BG255" s="3">
        <v>18789</v>
      </c>
    </row>
    <row r="256" spans="1:59" x14ac:dyDescent="0.25">
      <c r="A256" s="3" t="s">
        <v>512</v>
      </c>
      <c r="B256" s="3">
        <v>-7090</v>
      </c>
      <c r="C256" s="3">
        <v>1755</v>
      </c>
      <c r="D256" s="3">
        <v>-5335</v>
      </c>
      <c r="E256" s="3">
        <v>-74</v>
      </c>
      <c r="F256" s="3">
        <v>124</v>
      </c>
      <c r="G256" s="3">
        <v>-5285</v>
      </c>
      <c r="H256" s="3">
        <v>-501</v>
      </c>
      <c r="I256" s="3">
        <v>-5786</v>
      </c>
      <c r="J256" s="3">
        <v>-652</v>
      </c>
      <c r="K256" s="3">
        <v>-6438</v>
      </c>
      <c r="L256" s="3">
        <v>12026</v>
      </c>
      <c r="M256" s="3">
        <v>689</v>
      </c>
      <c r="N256" s="3">
        <v>524</v>
      </c>
      <c r="O256" s="3">
        <v>2126</v>
      </c>
      <c r="P256" s="3">
        <v>1454</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750</v>
      </c>
      <c r="AH256" s="3">
        <v>57685</v>
      </c>
      <c r="AI256" s="3">
        <v>11030</v>
      </c>
      <c r="AJ256" s="3">
        <v>1162</v>
      </c>
      <c r="AK256" s="3">
        <v>2850</v>
      </c>
      <c r="AL256" s="3">
        <v>72727</v>
      </c>
      <c r="AM256" s="3">
        <v>4317</v>
      </c>
      <c r="AN256" s="3">
        <v>8666</v>
      </c>
      <c r="AO256" s="3">
        <v>7907</v>
      </c>
      <c r="AP256" s="3">
        <v>710</v>
      </c>
      <c r="AQ256" s="3">
        <v>10707</v>
      </c>
      <c r="AR256" s="3">
        <v>11217</v>
      </c>
      <c r="AS256" s="3">
        <v>327</v>
      </c>
      <c r="AT256" s="3">
        <v>0</v>
      </c>
      <c r="AU256" s="3">
        <v>0</v>
      </c>
      <c r="AV256" s="3">
        <v>1382</v>
      </c>
      <c r="AW256" s="3">
        <v>1082</v>
      </c>
      <c r="AX256" s="3">
        <v>0</v>
      </c>
      <c r="AY256" s="3">
        <v>664</v>
      </c>
      <c r="AZ256" s="3">
        <v>-7</v>
      </c>
      <c r="BA256" s="3">
        <v>9477</v>
      </c>
      <c r="BB256" s="3">
        <v>1703</v>
      </c>
      <c r="BC256" s="3">
        <v>58152</v>
      </c>
      <c r="BD256" s="3">
        <v>2459</v>
      </c>
      <c r="BE256" s="3">
        <v>5026</v>
      </c>
      <c r="BF256" s="3">
        <v>65637</v>
      </c>
      <c r="BG256" s="3">
        <v>-27299</v>
      </c>
    </row>
    <row r="257" spans="1:59" x14ac:dyDescent="0.25">
      <c r="A257" s="3" t="s">
        <v>513</v>
      </c>
      <c r="B257" s="3">
        <v>270</v>
      </c>
      <c r="C257" s="3">
        <v>3337</v>
      </c>
      <c r="D257" s="3">
        <v>3607</v>
      </c>
      <c r="E257" s="3">
        <v>-53</v>
      </c>
      <c r="F257" s="3">
        <v>124</v>
      </c>
      <c r="G257" s="3">
        <v>3678</v>
      </c>
      <c r="H257" s="3">
        <v>-1073</v>
      </c>
      <c r="I257" s="3">
        <v>2605</v>
      </c>
      <c r="J257" s="3">
        <v>-652</v>
      </c>
      <c r="K257" s="3">
        <v>1953</v>
      </c>
      <c r="L257" s="3">
        <v>11712</v>
      </c>
      <c r="M257" s="3">
        <v>793</v>
      </c>
      <c r="N257" s="3">
        <v>677</v>
      </c>
      <c r="O257" s="3">
        <v>2360</v>
      </c>
      <c r="P257" s="3">
        <v>1414</v>
      </c>
      <c r="Q257" s="3">
        <v>289</v>
      </c>
      <c r="R257" s="3">
        <v>884</v>
      </c>
      <c r="S257" s="3">
        <v>169</v>
      </c>
      <c r="T257" s="3">
        <v>0</v>
      </c>
      <c r="U257" s="3">
        <v>2443</v>
      </c>
      <c r="V257" s="3">
        <v>4271</v>
      </c>
      <c r="W257" s="3">
        <v>1876</v>
      </c>
      <c r="X257" s="3">
        <v>14010</v>
      </c>
      <c r="Y257" s="3">
        <v>-154</v>
      </c>
      <c r="Z257" s="3">
        <v>4511</v>
      </c>
      <c r="AA257" s="3">
        <v>0</v>
      </c>
      <c r="AB257" s="3">
        <v>-67</v>
      </c>
      <c r="AC257" s="3">
        <v>35</v>
      </c>
      <c r="AD257" s="3">
        <v>266</v>
      </c>
      <c r="AE257" s="3">
        <v>385</v>
      </c>
      <c r="AF257" s="3">
        <v>248</v>
      </c>
      <c r="AG257" s="3">
        <v>738</v>
      </c>
      <c r="AH257" s="3">
        <v>46860</v>
      </c>
      <c r="AI257" s="3">
        <v>11919</v>
      </c>
      <c r="AJ257" s="3">
        <v>580</v>
      </c>
      <c r="AK257" s="3">
        <v>2865</v>
      </c>
      <c r="AL257" s="3">
        <v>62224</v>
      </c>
      <c r="AM257" s="3">
        <v>6479</v>
      </c>
      <c r="AN257" s="3">
        <v>7859</v>
      </c>
      <c r="AO257" s="3">
        <v>7243</v>
      </c>
      <c r="AP257" s="3">
        <v>688</v>
      </c>
      <c r="AQ257" s="3">
        <v>10642</v>
      </c>
      <c r="AR257" s="3">
        <v>11292</v>
      </c>
      <c r="AS257" s="3">
        <v>269</v>
      </c>
      <c r="AT257" s="3">
        <v>0</v>
      </c>
      <c r="AU257" s="3">
        <v>0</v>
      </c>
      <c r="AV257" s="3">
        <v>1341</v>
      </c>
      <c r="AW257" s="3">
        <v>1835</v>
      </c>
      <c r="AX257" s="3">
        <v>0</v>
      </c>
      <c r="AY257" s="3">
        <v>322</v>
      </c>
      <c r="AZ257" s="3">
        <v>-7</v>
      </c>
      <c r="BA257" s="3">
        <v>8360</v>
      </c>
      <c r="BB257" s="3">
        <v>1027</v>
      </c>
      <c r="BC257" s="3">
        <v>57350</v>
      </c>
      <c r="BD257" s="3">
        <v>2459</v>
      </c>
      <c r="BE257" s="3">
        <v>2685</v>
      </c>
      <c r="BF257" s="3">
        <v>62494</v>
      </c>
      <c r="BG257" s="3">
        <v>-1947</v>
      </c>
    </row>
    <row r="258" spans="1:59" x14ac:dyDescent="0.25">
      <c r="A258" s="3" t="s">
        <v>514</v>
      </c>
      <c r="B258" s="3">
        <v>2697</v>
      </c>
      <c r="C258" s="3">
        <v>84</v>
      </c>
      <c r="D258" s="3">
        <v>2781</v>
      </c>
      <c r="E258" s="3">
        <v>-67</v>
      </c>
      <c r="F258" s="3">
        <v>127</v>
      </c>
      <c r="G258" s="3">
        <v>2841</v>
      </c>
      <c r="H258" s="3">
        <v>-1032</v>
      </c>
      <c r="I258" s="3">
        <v>1809</v>
      </c>
      <c r="J258" s="3">
        <v>-652</v>
      </c>
      <c r="K258" s="3">
        <v>1157</v>
      </c>
      <c r="L258" s="3">
        <v>11785</v>
      </c>
      <c r="M258" s="3">
        <v>1004</v>
      </c>
      <c r="N258" s="3">
        <v>784</v>
      </c>
      <c r="O258" s="3">
        <v>2053</v>
      </c>
      <c r="P258" s="3">
        <v>1402</v>
      </c>
      <c r="Q258" s="3">
        <v>309</v>
      </c>
      <c r="R258" s="3">
        <v>960</v>
      </c>
      <c r="S258" s="3">
        <v>201</v>
      </c>
      <c r="T258" s="3">
        <v>0</v>
      </c>
      <c r="U258" s="3">
        <v>2655</v>
      </c>
      <c r="V258" s="3">
        <v>605</v>
      </c>
      <c r="W258" s="3">
        <v>269</v>
      </c>
      <c r="X258" s="3">
        <v>16311</v>
      </c>
      <c r="Y258" s="3">
        <v>-179</v>
      </c>
      <c r="Z258" s="3">
        <v>4914</v>
      </c>
      <c r="AA258" s="3">
        <v>0</v>
      </c>
      <c r="AB258" s="3">
        <v>0</v>
      </c>
      <c r="AC258" s="3">
        <v>98</v>
      </c>
      <c r="AD258" s="3">
        <v>269</v>
      </c>
      <c r="AE258" s="3">
        <v>459</v>
      </c>
      <c r="AF258" s="3">
        <v>248</v>
      </c>
      <c r="AG258" s="3">
        <v>802</v>
      </c>
      <c r="AH258" s="3">
        <v>44949</v>
      </c>
      <c r="AI258" s="3">
        <v>13221</v>
      </c>
      <c r="AJ258" s="3">
        <v>1464</v>
      </c>
      <c r="AK258" s="3">
        <v>2917</v>
      </c>
      <c r="AL258" s="3">
        <v>62551</v>
      </c>
      <c r="AM258" s="3">
        <v>576</v>
      </c>
      <c r="AN258" s="3">
        <v>8761</v>
      </c>
      <c r="AO258" s="3">
        <v>8001</v>
      </c>
      <c r="AP258" s="3">
        <v>568</v>
      </c>
      <c r="AQ258" s="3">
        <v>10976</v>
      </c>
      <c r="AR258" s="3">
        <v>12986</v>
      </c>
      <c r="AS258" s="3">
        <v>302</v>
      </c>
      <c r="AT258" s="3">
        <v>0</v>
      </c>
      <c r="AU258" s="3">
        <v>0</v>
      </c>
      <c r="AV258" s="3">
        <v>1386</v>
      </c>
      <c r="AW258" s="3">
        <v>1081</v>
      </c>
      <c r="AX258" s="3">
        <v>0</v>
      </c>
      <c r="AY258" s="3">
        <v>627</v>
      </c>
      <c r="AZ258" s="3">
        <v>-31</v>
      </c>
      <c r="BA258" s="3">
        <v>10140</v>
      </c>
      <c r="BB258" s="3">
        <v>1311</v>
      </c>
      <c r="BC258" s="3">
        <v>56684</v>
      </c>
      <c r="BD258" s="3">
        <v>2459</v>
      </c>
      <c r="BE258" s="3">
        <v>6105</v>
      </c>
      <c r="BF258" s="3">
        <v>65248</v>
      </c>
      <c r="BG258" s="3">
        <v>19873</v>
      </c>
    </row>
    <row r="259" spans="1:59" x14ac:dyDescent="0.25">
      <c r="A259" s="3" t="s">
        <v>515</v>
      </c>
      <c r="B259" s="3">
        <v>9685</v>
      </c>
      <c r="C259" s="3">
        <v>-2436</v>
      </c>
      <c r="D259" s="3">
        <v>7249</v>
      </c>
      <c r="E259" s="3">
        <v>-47</v>
      </c>
      <c r="F259" s="3">
        <v>596</v>
      </c>
      <c r="G259" s="3">
        <v>7798</v>
      </c>
      <c r="H259" s="3">
        <v>2376</v>
      </c>
      <c r="I259" s="3">
        <v>10174</v>
      </c>
      <c r="J259" s="3">
        <v>-652</v>
      </c>
      <c r="K259" s="3">
        <v>9522</v>
      </c>
      <c r="L259" s="3">
        <v>12493</v>
      </c>
      <c r="M259" s="3">
        <v>958</v>
      </c>
      <c r="N259" s="3">
        <v>970</v>
      </c>
      <c r="O259" s="3">
        <v>2404</v>
      </c>
      <c r="P259" s="3">
        <v>2806</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43466</v>
      </c>
      <c r="AI259" s="3">
        <v>10951</v>
      </c>
      <c r="AJ259" s="3">
        <v>4195</v>
      </c>
      <c r="AK259" s="3">
        <v>2822</v>
      </c>
      <c r="AL259" s="3">
        <v>61434</v>
      </c>
      <c r="AM259" s="3">
        <v>6296</v>
      </c>
      <c r="AN259" s="3">
        <v>8611</v>
      </c>
      <c r="AO259" s="3">
        <v>7857</v>
      </c>
      <c r="AP259" s="3">
        <v>1190</v>
      </c>
      <c r="AQ259" s="3">
        <v>10163</v>
      </c>
      <c r="AR259" s="3">
        <v>11538</v>
      </c>
      <c r="AS259" s="3">
        <v>413</v>
      </c>
      <c r="AT259" s="3">
        <v>0</v>
      </c>
      <c r="AU259" s="3">
        <v>0</v>
      </c>
      <c r="AV259" s="3">
        <v>1565</v>
      </c>
      <c r="AW259" s="3">
        <v>973</v>
      </c>
      <c r="AX259" s="3">
        <v>0</v>
      </c>
      <c r="AY259" s="3">
        <v>473</v>
      </c>
      <c r="AZ259" s="3">
        <v>-10</v>
      </c>
      <c r="BA259" s="3">
        <v>10958</v>
      </c>
      <c r="BB259" s="3">
        <v>1897</v>
      </c>
      <c r="BC259" s="3">
        <v>61924</v>
      </c>
      <c r="BD259" s="3">
        <v>2456</v>
      </c>
      <c r="BE259" s="3">
        <v>6739</v>
      </c>
      <c r="BF259" s="3">
        <v>71119</v>
      </c>
      <c r="BG259" s="3">
        <v>-6062</v>
      </c>
    </row>
    <row r="260" spans="1:59" x14ac:dyDescent="0.25">
      <c r="A260" s="3" t="s">
        <v>516</v>
      </c>
      <c r="B260" s="3">
        <v>5067</v>
      </c>
      <c r="C260" s="3">
        <v>-35</v>
      </c>
      <c r="D260" s="3">
        <v>5032</v>
      </c>
      <c r="E260" s="3">
        <v>-4</v>
      </c>
      <c r="F260" s="3">
        <v>596</v>
      </c>
      <c r="G260" s="3">
        <v>5624</v>
      </c>
      <c r="H260" s="3">
        <v>-995</v>
      </c>
      <c r="I260" s="3">
        <v>4629</v>
      </c>
      <c r="J260" s="3">
        <v>-652</v>
      </c>
      <c r="K260" s="3">
        <v>3977</v>
      </c>
      <c r="L260" s="3">
        <v>12120</v>
      </c>
      <c r="M260" s="3">
        <v>1073</v>
      </c>
      <c r="N260" s="3">
        <v>651</v>
      </c>
      <c r="O260" s="3">
        <v>2302</v>
      </c>
      <c r="P260" s="3">
        <v>2851</v>
      </c>
      <c r="Q260" s="3">
        <v>236</v>
      </c>
      <c r="R260" s="3">
        <v>976</v>
      </c>
      <c r="S260" s="3">
        <v>183</v>
      </c>
      <c r="T260" s="3">
        <v>0</v>
      </c>
      <c r="U260" s="3">
        <v>2581</v>
      </c>
      <c r="V260" s="3">
        <v>-102</v>
      </c>
      <c r="W260" s="3">
        <v>4</v>
      </c>
      <c r="X260" s="3">
        <v>12546</v>
      </c>
      <c r="Y260" s="3">
        <v>-417</v>
      </c>
      <c r="Z260" s="3">
        <v>5029</v>
      </c>
      <c r="AA260" s="3">
        <v>0</v>
      </c>
      <c r="AB260" s="3">
        <v>0</v>
      </c>
      <c r="AC260" s="3">
        <v>62</v>
      </c>
      <c r="AD260" s="3">
        <v>261</v>
      </c>
      <c r="AE260" s="3">
        <v>417</v>
      </c>
      <c r="AF260" s="3">
        <v>216</v>
      </c>
      <c r="AG260" s="3">
        <v>969</v>
      </c>
      <c r="AH260" s="3">
        <v>41958</v>
      </c>
      <c r="AI260" s="3">
        <v>10648</v>
      </c>
      <c r="AJ260" s="3">
        <v>646</v>
      </c>
      <c r="AK260" s="3">
        <v>2846</v>
      </c>
      <c r="AL260" s="3">
        <v>56098</v>
      </c>
      <c r="AM260" s="3">
        <v>3581</v>
      </c>
      <c r="AN260" s="3">
        <v>8948</v>
      </c>
      <c r="AO260" s="3">
        <v>8326</v>
      </c>
      <c r="AP260" s="3">
        <v>887</v>
      </c>
      <c r="AQ260" s="3">
        <v>10326</v>
      </c>
      <c r="AR260" s="3">
        <v>11131</v>
      </c>
      <c r="AS260" s="3">
        <v>505</v>
      </c>
      <c r="AT260" s="3">
        <v>0</v>
      </c>
      <c r="AU260" s="3">
        <v>0</v>
      </c>
      <c r="AV260" s="3">
        <v>1532</v>
      </c>
      <c r="AW260" s="3">
        <v>757</v>
      </c>
      <c r="AX260" s="3">
        <v>0</v>
      </c>
      <c r="AY260" s="3">
        <v>465</v>
      </c>
      <c r="AZ260" s="3">
        <v>-28</v>
      </c>
      <c r="BA260" s="3">
        <v>9293</v>
      </c>
      <c r="BB260" s="3">
        <v>1374</v>
      </c>
      <c r="BC260" s="3">
        <v>57097</v>
      </c>
      <c r="BD260" s="3">
        <v>2456</v>
      </c>
      <c r="BE260" s="3">
        <v>1612</v>
      </c>
      <c r="BF260" s="3">
        <v>61165</v>
      </c>
      <c r="BG260" s="3">
        <v>6909</v>
      </c>
    </row>
    <row r="261" spans="1:59" x14ac:dyDescent="0.25">
      <c r="A261" s="3" t="s">
        <v>517</v>
      </c>
      <c r="B261" s="3">
        <v>4322</v>
      </c>
      <c r="C261" s="3">
        <v>403</v>
      </c>
      <c r="D261" s="3">
        <v>4725</v>
      </c>
      <c r="E261" s="3">
        <v>-38</v>
      </c>
      <c r="F261" s="3">
        <v>595</v>
      </c>
      <c r="G261" s="3">
        <v>5282</v>
      </c>
      <c r="H261" s="3">
        <v>-1039</v>
      </c>
      <c r="I261" s="3">
        <v>4243</v>
      </c>
      <c r="J261" s="3">
        <v>-652</v>
      </c>
      <c r="K261" s="3">
        <v>3591</v>
      </c>
      <c r="L261" s="3">
        <v>12549</v>
      </c>
      <c r="M261" s="3">
        <v>1027</v>
      </c>
      <c r="N261" s="3">
        <v>803</v>
      </c>
      <c r="O261" s="3">
        <v>2459</v>
      </c>
      <c r="P261" s="3">
        <v>2829</v>
      </c>
      <c r="Q261" s="3">
        <v>301</v>
      </c>
      <c r="R261" s="3">
        <v>1015</v>
      </c>
      <c r="S261" s="3">
        <v>168</v>
      </c>
      <c r="T261" s="3">
        <v>0</v>
      </c>
      <c r="U261" s="3">
        <v>2858</v>
      </c>
      <c r="V261" s="3">
        <v>216</v>
      </c>
      <c r="W261" s="3">
        <v>5</v>
      </c>
      <c r="X261" s="3">
        <v>13271</v>
      </c>
      <c r="Y261" s="3">
        <v>-363</v>
      </c>
      <c r="Z261" s="3">
        <v>5019</v>
      </c>
      <c r="AA261" s="3">
        <v>0</v>
      </c>
      <c r="AB261" s="3">
        <v>-67</v>
      </c>
      <c r="AC261" s="3">
        <v>140</v>
      </c>
      <c r="AD261" s="3">
        <v>258</v>
      </c>
      <c r="AE261" s="3">
        <v>382</v>
      </c>
      <c r="AF261" s="3">
        <v>216</v>
      </c>
      <c r="AG261" s="3">
        <v>996</v>
      </c>
      <c r="AH261" s="3">
        <v>44082</v>
      </c>
      <c r="AI261" s="3">
        <v>11229</v>
      </c>
      <c r="AJ261" s="3">
        <v>590</v>
      </c>
      <c r="AK261" s="3">
        <v>2835</v>
      </c>
      <c r="AL261" s="3">
        <v>58736</v>
      </c>
      <c r="AM261" s="3">
        <v>5118</v>
      </c>
      <c r="AN261" s="3">
        <v>8658</v>
      </c>
      <c r="AO261" s="3">
        <v>7942</v>
      </c>
      <c r="AP261" s="3">
        <v>808</v>
      </c>
      <c r="AQ261" s="3">
        <v>10465</v>
      </c>
      <c r="AR261" s="3">
        <v>11699</v>
      </c>
      <c r="AS261" s="3">
        <v>523</v>
      </c>
      <c r="AT261" s="3">
        <v>0</v>
      </c>
      <c r="AU261" s="3">
        <v>0</v>
      </c>
      <c r="AV261" s="3">
        <v>1440</v>
      </c>
      <c r="AW261" s="3">
        <v>628</v>
      </c>
      <c r="AX261" s="3">
        <v>0</v>
      </c>
      <c r="AY261" s="3">
        <v>542</v>
      </c>
      <c r="AZ261" s="3">
        <v>-17</v>
      </c>
      <c r="BA261" s="3">
        <v>9418</v>
      </c>
      <c r="BB261" s="3">
        <v>1325</v>
      </c>
      <c r="BC261" s="3">
        <v>58549</v>
      </c>
      <c r="BD261" s="3">
        <v>2456</v>
      </c>
      <c r="BE261" s="3">
        <v>2053</v>
      </c>
      <c r="BF261" s="3">
        <v>63058</v>
      </c>
      <c r="BG261" s="3">
        <v>13599</v>
      </c>
    </row>
    <row r="262" spans="1:59" x14ac:dyDescent="0.25">
      <c r="A262" s="3" t="s">
        <v>518</v>
      </c>
      <c r="B262" s="3">
        <v>-2743</v>
      </c>
      <c r="C262" s="3">
        <v>-1787</v>
      </c>
      <c r="D262" s="3">
        <v>-4530</v>
      </c>
      <c r="E262" s="3">
        <v>-36</v>
      </c>
      <c r="F262" s="3">
        <v>596</v>
      </c>
      <c r="G262" s="3">
        <v>-3970</v>
      </c>
      <c r="H262" s="3">
        <v>1581</v>
      </c>
      <c r="I262" s="3">
        <v>-2389</v>
      </c>
      <c r="J262" s="3">
        <v>-836</v>
      </c>
      <c r="K262" s="3">
        <v>-3225</v>
      </c>
      <c r="L262" s="3">
        <v>12823</v>
      </c>
      <c r="M262" s="3">
        <v>1034</v>
      </c>
      <c r="N262" s="3">
        <v>744</v>
      </c>
      <c r="O262" s="3">
        <v>2338</v>
      </c>
      <c r="P262" s="3">
        <v>2454</v>
      </c>
      <c r="Q262" s="3">
        <v>288</v>
      </c>
      <c r="R262" s="3">
        <v>1194</v>
      </c>
      <c r="S262" s="3">
        <v>161</v>
      </c>
      <c r="T262" s="3">
        <v>0</v>
      </c>
      <c r="U262" s="3">
        <v>2656</v>
      </c>
      <c r="V262" s="3">
        <v>9004</v>
      </c>
      <c r="W262" s="3">
        <v>5</v>
      </c>
      <c r="X262" s="3">
        <v>12975</v>
      </c>
      <c r="Y262" s="3">
        <v>-428</v>
      </c>
      <c r="Z262" s="3">
        <v>4823</v>
      </c>
      <c r="AA262" s="3">
        <v>0</v>
      </c>
      <c r="AB262" s="3">
        <v>-138</v>
      </c>
      <c r="AC262" s="3">
        <v>21</v>
      </c>
      <c r="AD262" s="3">
        <v>260</v>
      </c>
      <c r="AE262" s="3">
        <v>367</v>
      </c>
      <c r="AF262" s="3">
        <v>229</v>
      </c>
      <c r="AG262" s="3">
        <v>931</v>
      </c>
      <c r="AH262" s="3">
        <v>51741</v>
      </c>
      <c r="AI262" s="3">
        <v>10995</v>
      </c>
      <c r="AJ262" s="3">
        <v>3227</v>
      </c>
      <c r="AK262" s="3">
        <v>2898</v>
      </c>
      <c r="AL262" s="3">
        <v>68861</v>
      </c>
      <c r="AM262" s="3">
        <v>4717</v>
      </c>
      <c r="AN262" s="3">
        <v>8944</v>
      </c>
      <c r="AO262" s="3">
        <v>8243</v>
      </c>
      <c r="AP262" s="3">
        <v>759</v>
      </c>
      <c r="AQ262" s="3">
        <v>10791</v>
      </c>
      <c r="AR262" s="3">
        <v>11994</v>
      </c>
      <c r="AS262" s="3">
        <v>473</v>
      </c>
      <c r="AT262" s="3">
        <v>0</v>
      </c>
      <c r="AU262" s="3">
        <v>0</v>
      </c>
      <c r="AV262" s="3">
        <v>1453</v>
      </c>
      <c r="AW262" s="3">
        <v>981</v>
      </c>
      <c r="AX262" s="3">
        <v>0</v>
      </c>
      <c r="AY262" s="3">
        <v>647</v>
      </c>
      <c r="AZ262" s="3">
        <v>-6</v>
      </c>
      <c r="BA262" s="3">
        <v>11871</v>
      </c>
      <c r="BB262" s="3">
        <v>1266</v>
      </c>
      <c r="BC262" s="3">
        <v>62133</v>
      </c>
      <c r="BD262" s="3">
        <v>2471</v>
      </c>
      <c r="BE262" s="3">
        <v>1514</v>
      </c>
      <c r="BF262" s="3">
        <v>66118</v>
      </c>
      <c r="BG262" s="3">
        <v>-13796</v>
      </c>
    </row>
    <row r="263" spans="1:59" x14ac:dyDescent="0.25">
      <c r="A263" s="3" t="s">
        <v>519</v>
      </c>
      <c r="B263" s="3">
        <v>5599</v>
      </c>
      <c r="C263" s="3">
        <v>1810</v>
      </c>
      <c r="D263" s="3">
        <v>7409</v>
      </c>
      <c r="E263" s="3">
        <v>-39</v>
      </c>
      <c r="F263" s="3">
        <v>596</v>
      </c>
      <c r="G263" s="3">
        <v>7966</v>
      </c>
      <c r="H263" s="3">
        <v>-871</v>
      </c>
      <c r="I263" s="3">
        <v>7095</v>
      </c>
      <c r="J263" s="3">
        <v>-836</v>
      </c>
      <c r="K263" s="3">
        <v>6259</v>
      </c>
      <c r="L263" s="3">
        <v>12431</v>
      </c>
      <c r="M263" s="3">
        <v>1003</v>
      </c>
      <c r="N263" s="3">
        <v>921</v>
      </c>
      <c r="O263" s="3">
        <v>2364</v>
      </c>
      <c r="P263" s="3">
        <v>2438</v>
      </c>
      <c r="Q263" s="3">
        <v>296</v>
      </c>
      <c r="R263" s="3">
        <v>1240</v>
      </c>
      <c r="S263" s="3">
        <v>179</v>
      </c>
      <c r="T263" s="3">
        <v>0</v>
      </c>
      <c r="U263" s="3">
        <v>2537</v>
      </c>
      <c r="V263" s="3">
        <v>1338</v>
      </c>
      <c r="W263" s="3">
        <v>8</v>
      </c>
      <c r="X263" s="3">
        <v>12584</v>
      </c>
      <c r="Y263" s="3">
        <v>-355</v>
      </c>
      <c r="Z263" s="3">
        <v>4709</v>
      </c>
      <c r="AA263" s="3">
        <v>0</v>
      </c>
      <c r="AB263" s="3">
        <v>-62</v>
      </c>
      <c r="AC263" s="3">
        <v>14</v>
      </c>
      <c r="AD263" s="3">
        <v>264</v>
      </c>
      <c r="AE263" s="3">
        <v>403</v>
      </c>
      <c r="AF263" s="3">
        <v>229</v>
      </c>
      <c r="AG263" s="3">
        <v>938</v>
      </c>
      <c r="AH263" s="3">
        <v>43479</v>
      </c>
      <c r="AI263" s="3">
        <v>10682</v>
      </c>
      <c r="AJ263" s="3">
        <v>646</v>
      </c>
      <c r="AK263" s="3">
        <v>2903</v>
      </c>
      <c r="AL263" s="3">
        <v>57710</v>
      </c>
      <c r="AM263" s="3">
        <v>4758</v>
      </c>
      <c r="AN263" s="3">
        <v>8932</v>
      </c>
      <c r="AO263" s="3">
        <v>8359</v>
      </c>
      <c r="AP263" s="3">
        <v>962</v>
      </c>
      <c r="AQ263" s="3">
        <v>10555</v>
      </c>
      <c r="AR263" s="3">
        <v>11255</v>
      </c>
      <c r="AS263" s="3">
        <v>402</v>
      </c>
      <c r="AT263" s="3">
        <v>0</v>
      </c>
      <c r="AU263" s="3">
        <v>0</v>
      </c>
      <c r="AV263" s="3">
        <v>1499</v>
      </c>
      <c r="AW263" s="3">
        <v>1031</v>
      </c>
      <c r="AX263" s="3">
        <v>0</v>
      </c>
      <c r="AY263" s="3">
        <v>728</v>
      </c>
      <c r="AZ263" s="3">
        <v>2</v>
      </c>
      <c r="BA263" s="3">
        <v>8395</v>
      </c>
      <c r="BB263" s="3">
        <v>1732</v>
      </c>
      <c r="BC263" s="3">
        <v>58610</v>
      </c>
      <c r="BD263" s="3">
        <v>2471</v>
      </c>
      <c r="BE263" s="3">
        <v>2228</v>
      </c>
      <c r="BF263" s="3">
        <v>63309</v>
      </c>
      <c r="BG263" s="3">
        <v>4605</v>
      </c>
    </row>
    <row r="264" spans="1:59" x14ac:dyDescent="0.25">
      <c r="A264" s="3" t="s">
        <v>520</v>
      </c>
      <c r="B264" s="3">
        <v>8170</v>
      </c>
      <c r="C264" s="3">
        <v>1162</v>
      </c>
      <c r="D264" s="3">
        <v>9332</v>
      </c>
      <c r="E264" s="3">
        <v>-55</v>
      </c>
      <c r="F264" s="3">
        <v>595</v>
      </c>
      <c r="G264" s="3">
        <v>9872</v>
      </c>
      <c r="H264" s="3">
        <v>-901</v>
      </c>
      <c r="I264" s="3">
        <v>8971</v>
      </c>
      <c r="J264" s="3">
        <v>-836</v>
      </c>
      <c r="K264" s="3">
        <v>8135</v>
      </c>
      <c r="L264" s="3">
        <v>12392</v>
      </c>
      <c r="M264" s="3">
        <v>916</v>
      </c>
      <c r="N264" s="3">
        <v>705</v>
      </c>
      <c r="O264" s="3">
        <v>2402</v>
      </c>
      <c r="P264" s="3">
        <v>2464</v>
      </c>
      <c r="Q264" s="3">
        <v>234</v>
      </c>
      <c r="R264" s="3">
        <v>986</v>
      </c>
      <c r="S264" s="3">
        <v>189</v>
      </c>
      <c r="T264" s="3">
        <v>0</v>
      </c>
      <c r="U264" s="3">
        <v>2871</v>
      </c>
      <c r="V264" s="3">
        <v>225</v>
      </c>
      <c r="W264" s="3">
        <v>3</v>
      </c>
      <c r="X264" s="3">
        <v>13132</v>
      </c>
      <c r="Y264" s="3">
        <v>-376</v>
      </c>
      <c r="Z264" s="3">
        <v>4659</v>
      </c>
      <c r="AA264" s="3">
        <v>0</v>
      </c>
      <c r="AB264" s="3">
        <v>-6</v>
      </c>
      <c r="AC264" s="3">
        <v>145</v>
      </c>
      <c r="AD264" s="3">
        <v>280</v>
      </c>
      <c r="AE264" s="3">
        <v>432</v>
      </c>
      <c r="AF264" s="3">
        <v>229</v>
      </c>
      <c r="AG264" s="3">
        <v>903</v>
      </c>
      <c r="AH264" s="3">
        <v>42785</v>
      </c>
      <c r="AI264" s="3">
        <v>11119</v>
      </c>
      <c r="AJ264" s="3">
        <v>847</v>
      </c>
      <c r="AK264" s="3">
        <v>2869</v>
      </c>
      <c r="AL264" s="3">
        <v>57620</v>
      </c>
      <c r="AM264" s="3">
        <v>3043</v>
      </c>
      <c r="AN264" s="3">
        <v>10648</v>
      </c>
      <c r="AO264" s="3">
        <v>7835</v>
      </c>
      <c r="AP264" s="3">
        <v>1109</v>
      </c>
      <c r="AQ264" s="3">
        <v>10425</v>
      </c>
      <c r="AR264" s="3">
        <v>11039</v>
      </c>
      <c r="AS264" s="3">
        <v>377</v>
      </c>
      <c r="AT264" s="3">
        <v>0</v>
      </c>
      <c r="AU264" s="3">
        <v>0</v>
      </c>
      <c r="AV264" s="3">
        <v>1557</v>
      </c>
      <c r="AW264" s="3">
        <v>1075</v>
      </c>
      <c r="AX264" s="3">
        <v>0</v>
      </c>
      <c r="AY264" s="3">
        <v>864</v>
      </c>
      <c r="AZ264" s="3">
        <v>1</v>
      </c>
      <c r="BA264" s="3">
        <v>8785</v>
      </c>
      <c r="BB264" s="3">
        <v>1633</v>
      </c>
      <c r="BC264" s="3">
        <v>58391</v>
      </c>
      <c r="BD264" s="3">
        <v>2472</v>
      </c>
      <c r="BE264" s="3">
        <v>4927</v>
      </c>
      <c r="BF264" s="3">
        <v>65790</v>
      </c>
      <c r="BG264" s="3">
        <v>15236</v>
      </c>
    </row>
    <row r="265" spans="1:59" x14ac:dyDescent="0.25">
      <c r="A265" s="3" t="s">
        <v>521</v>
      </c>
      <c r="B265" s="3">
        <v>5954</v>
      </c>
      <c r="C265" s="3">
        <v>473</v>
      </c>
      <c r="D265" s="3">
        <v>6427</v>
      </c>
      <c r="E265" s="3">
        <v>-127</v>
      </c>
      <c r="F265" s="3">
        <v>596</v>
      </c>
      <c r="G265" s="3">
        <v>6896</v>
      </c>
      <c r="H265" s="3">
        <v>2387</v>
      </c>
      <c r="I265" s="3">
        <v>9283</v>
      </c>
      <c r="J265" s="3">
        <v>-836</v>
      </c>
      <c r="K265" s="3">
        <v>8447</v>
      </c>
      <c r="L265" s="3">
        <v>12891</v>
      </c>
      <c r="M265" s="3">
        <v>1228</v>
      </c>
      <c r="N265" s="3">
        <v>1242</v>
      </c>
      <c r="O265" s="3">
        <v>2229</v>
      </c>
      <c r="P265" s="3">
        <v>2419</v>
      </c>
      <c r="Q265" s="3">
        <v>421</v>
      </c>
      <c r="R265" s="3">
        <v>1196</v>
      </c>
      <c r="S265" s="3">
        <v>179</v>
      </c>
      <c r="T265" s="3">
        <v>0</v>
      </c>
      <c r="U265" s="3">
        <v>2578</v>
      </c>
      <c r="V265" s="3">
        <v>154</v>
      </c>
      <c r="W265" s="3">
        <v>5</v>
      </c>
      <c r="X265" s="3">
        <v>12865</v>
      </c>
      <c r="Y265" s="3">
        <v>113</v>
      </c>
      <c r="Z265" s="3">
        <v>4461</v>
      </c>
      <c r="AA265" s="3">
        <v>0</v>
      </c>
      <c r="AB265" s="3">
        <v>0</v>
      </c>
      <c r="AC265" s="3">
        <v>20</v>
      </c>
      <c r="AD265" s="3">
        <v>290</v>
      </c>
      <c r="AE265" s="3">
        <v>395</v>
      </c>
      <c r="AF265" s="3">
        <v>187</v>
      </c>
      <c r="AG265" s="3">
        <v>872</v>
      </c>
      <c r="AH265" s="3">
        <v>43745</v>
      </c>
      <c r="AI265" s="3">
        <v>10901</v>
      </c>
      <c r="AJ265" s="3">
        <v>4154</v>
      </c>
      <c r="AK265" s="3">
        <v>2916</v>
      </c>
      <c r="AL265" s="3">
        <v>61716</v>
      </c>
      <c r="AM265" s="3">
        <v>7133</v>
      </c>
      <c r="AN265" s="3">
        <v>8969</v>
      </c>
      <c r="AO265" s="3">
        <v>8314</v>
      </c>
      <c r="AP265" s="3">
        <v>943</v>
      </c>
      <c r="AQ265" s="3">
        <v>10786</v>
      </c>
      <c r="AR265" s="3">
        <v>12033</v>
      </c>
      <c r="AS265" s="3">
        <v>424</v>
      </c>
      <c r="AT265" s="3">
        <v>0</v>
      </c>
      <c r="AU265" s="3">
        <v>0</v>
      </c>
      <c r="AV265" s="3">
        <v>1521</v>
      </c>
      <c r="AW265" s="3">
        <v>1079</v>
      </c>
      <c r="AX265" s="3">
        <v>0</v>
      </c>
      <c r="AY265" s="3">
        <v>633</v>
      </c>
      <c r="AZ265" s="3">
        <v>-17</v>
      </c>
      <c r="BA265" s="3">
        <v>9689</v>
      </c>
      <c r="BB265" s="3">
        <v>1539</v>
      </c>
      <c r="BC265" s="3">
        <v>63046</v>
      </c>
      <c r="BD265" s="3">
        <v>2486</v>
      </c>
      <c r="BE265" s="3">
        <v>2138</v>
      </c>
      <c r="BF265" s="3">
        <v>67670</v>
      </c>
      <c r="BG265" s="3">
        <v>-3197</v>
      </c>
    </row>
    <row r="266" spans="1:59" x14ac:dyDescent="0.25">
      <c r="A266" s="3" t="s">
        <v>522</v>
      </c>
      <c r="B266" s="3">
        <v>4885</v>
      </c>
      <c r="C266" s="3">
        <v>1327</v>
      </c>
      <c r="D266" s="3">
        <v>6212</v>
      </c>
      <c r="E266" s="3">
        <v>-76</v>
      </c>
      <c r="F266" s="3">
        <v>596</v>
      </c>
      <c r="G266" s="3">
        <v>6732</v>
      </c>
      <c r="H266" s="3">
        <v>-911</v>
      </c>
      <c r="I266" s="3">
        <v>5821</v>
      </c>
      <c r="J266" s="3">
        <v>-836</v>
      </c>
      <c r="K266" s="3">
        <v>4985</v>
      </c>
      <c r="L266" s="3">
        <v>13040</v>
      </c>
      <c r="M266" s="3">
        <v>1369</v>
      </c>
      <c r="N266" s="3">
        <v>269</v>
      </c>
      <c r="O266" s="3">
        <v>2518</v>
      </c>
      <c r="P266" s="3">
        <v>2418</v>
      </c>
      <c r="Q266" s="3">
        <v>406</v>
      </c>
      <c r="R266" s="3">
        <v>1141</v>
      </c>
      <c r="S266" s="3">
        <v>159</v>
      </c>
      <c r="T266" s="3">
        <v>0</v>
      </c>
      <c r="U266" s="3">
        <v>2438</v>
      </c>
      <c r="V266" s="3">
        <v>130</v>
      </c>
      <c r="W266" s="3">
        <v>6</v>
      </c>
      <c r="X266" s="3">
        <v>12764</v>
      </c>
      <c r="Y266" s="3">
        <v>250</v>
      </c>
      <c r="Z266" s="3">
        <v>4470</v>
      </c>
      <c r="AA266" s="3">
        <v>0</v>
      </c>
      <c r="AB266" s="3">
        <v>0</v>
      </c>
      <c r="AC266" s="3">
        <v>34</v>
      </c>
      <c r="AD266" s="3">
        <v>276</v>
      </c>
      <c r="AE266" s="3">
        <v>353</v>
      </c>
      <c r="AF266" s="3">
        <v>187</v>
      </c>
      <c r="AG266" s="3">
        <v>849</v>
      </c>
      <c r="AH266" s="3">
        <v>43077</v>
      </c>
      <c r="AI266" s="3">
        <v>10819</v>
      </c>
      <c r="AJ266" s="3">
        <v>677</v>
      </c>
      <c r="AK266" s="3">
        <v>2884</v>
      </c>
      <c r="AL266" s="3">
        <v>57457</v>
      </c>
      <c r="AM266" s="3">
        <v>3118</v>
      </c>
      <c r="AN266" s="3">
        <v>8644</v>
      </c>
      <c r="AO266" s="3">
        <v>7979</v>
      </c>
      <c r="AP266" s="3">
        <v>954</v>
      </c>
      <c r="AQ266" s="3">
        <v>10696</v>
      </c>
      <c r="AR266" s="3">
        <v>11692</v>
      </c>
      <c r="AS266" s="3">
        <v>457</v>
      </c>
      <c r="AT266" s="3">
        <v>0</v>
      </c>
      <c r="AU266" s="3">
        <v>0</v>
      </c>
      <c r="AV266" s="3">
        <v>1489</v>
      </c>
      <c r="AW266" s="3">
        <v>1076</v>
      </c>
      <c r="AX266" s="3">
        <v>0</v>
      </c>
      <c r="AY266" s="3">
        <v>1234</v>
      </c>
      <c r="AZ266" s="3">
        <v>-15</v>
      </c>
      <c r="BA266" s="3">
        <v>8326</v>
      </c>
      <c r="BB266" s="3">
        <v>1442</v>
      </c>
      <c r="BC266" s="3">
        <v>57092</v>
      </c>
      <c r="BD266" s="3">
        <v>2486</v>
      </c>
      <c r="BE266" s="3">
        <v>2764</v>
      </c>
      <c r="BF266" s="3">
        <v>62342</v>
      </c>
      <c r="BG266" s="3">
        <v>6727</v>
      </c>
    </row>
    <row r="267" spans="1:59" x14ac:dyDescent="0.25">
      <c r="A267" s="3" t="s">
        <v>523</v>
      </c>
      <c r="B267" s="3">
        <v>4480</v>
      </c>
      <c r="C267" s="3">
        <v>1470</v>
      </c>
      <c r="D267" s="3">
        <v>5950</v>
      </c>
      <c r="E267" s="3">
        <v>-165</v>
      </c>
      <c r="F267" s="3">
        <v>595</v>
      </c>
      <c r="G267" s="3">
        <v>6380</v>
      </c>
      <c r="H267" s="3">
        <v>-925</v>
      </c>
      <c r="I267" s="3">
        <v>5455</v>
      </c>
      <c r="J267" s="3">
        <v>-836</v>
      </c>
      <c r="K267" s="3">
        <v>4619</v>
      </c>
      <c r="L267" s="3">
        <v>13192</v>
      </c>
      <c r="M267" s="3">
        <v>899</v>
      </c>
      <c r="N267" s="3">
        <v>686</v>
      </c>
      <c r="O267" s="3">
        <v>2364</v>
      </c>
      <c r="P267" s="3">
        <v>2378</v>
      </c>
      <c r="Q267" s="3">
        <v>278</v>
      </c>
      <c r="R267" s="3">
        <v>1184</v>
      </c>
      <c r="S267" s="3">
        <v>109</v>
      </c>
      <c r="T267" s="3">
        <v>0</v>
      </c>
      <c r="U267" s="3">
        <v>2689</v>
      </c>
      <c r="V267" s="3">
        <v>1384</v>
      </c>
      <c r="W267" s="3">
        <v>14</v>
      </c>
      <c r="X267" s="3">
        <v>14066</v>
      </c>
      <c r="Y267" s="3">
        <v>-140</v>
      </c>
      <c r="Z267" s="3">
        <v>4485</v>
      </c>
      <c r="AA267" s="3">
        <v>0</v>
      </c>
      <c r="AB267" s="3">
        <v>-324</v>
      </c>
      <c r="AC267" s="3">
        <v>50</v>
      </c>
      <c r="AD267" s="3">
        <v>259</v>
      </c>
      <c r="AE267" s="3">
        <v>236</v>
      </c>
      <c r="AF267" s="3">
        <v>187</v>
      </c>
      <c r="AG267" s="3">
        <v>802</v>
      </c>
      <c r="AH267" s="3">
        <v>44798</v>
      </c>
      <c r="AI267" s="3">
        <v>11864</v>
      </c>
      <c r="AJ267" s="3">
        <v>683</v>
      </c>
      <c r="AK267" s="3">
        <v>2899</v>
      </c>
      <c r="AL267" s="3">
        <v>60244</v>
      </c>
      <c r="AM267" s="3">
        <v>4071</v>
      </c>
      <c r="AN267" s="3">
        <v>9082</v>
      </c>
      <c r="AO267" s="3">
        <v>8389</v>
      </c>
      <c r="AP267" s="3">
        <v>756</v>
      </c>
      <c r="AQ267" s="3">
        <v>10744</v>
      </c>
      <c r="AR267" s="3">
        <v>11525</v>
      </c>
      <c r="AS267" s="3">
        <v>453</v>
      </c>
      <c r="AT267" s="3">
        <v>0</v>
      </c>
      <c r="AU267" s="3">
        <v>0</v>
      </c>
      <c r="AV267" s="3">
        <v>1535</v>
      </c>
      <c r="AW267" s="3">
        <v>321</v>
      </c>
      <c r="AX267" s="3">
        <v>0</v>
      </c>
      <c r="AY267" s="3">
        <v>645</v>
      </c>
      <c r="AZ267" s="3">
        <v>-12</v>
      </c>
      <c r="BA267" s="3">
        <v>8858</v>
      </c>
      <c r="BB267" s="3">
        <v>1474</v>
      </c>
      <c r="BC267" s="3">
        <v>57841</v>
      </c>
      <c r="BD267" s="3">
        <v>2487</v>
      </c>
      <c r="BE267" s="3">
        <v>4396</v>
      </c>
      <c r="BF267" s="3">
        <v>64724</v>
      </c>
      <c r="BG267" s="3">
        <v>18231</v>
      </c>
    </row>
    <row r="268" spans="1:59" x14ac:dyDescent="0.25">
      <c r="A268" s="3" t="s">
        <v>524</v>
      </c>
      <c r="B268" s="3">
        <v>-11822</v>
      </c>
      <c r="C268" s="3">
        <v>1495</v>
      </c>
      <c r="D268" s="3">
        <v>-10327</v>
      </c>
      <c r="E268" s="3">
        <v>-160</v>
      </c>
      <c r="F268" s="3">
        <v>596</v>
      </c>
      <c r="G268" s="3">
        <v>-9891</v>
      </c>
      <c r="H268" s="3">
        <v>-461</v>
      </c>
      <c r="I268" s="3">
        <v>-10352</v>
      </c>
      <c r="J268" s="3">
        <v>-700</v>
      </c>
      <c r="K268" s="3">
        <v>-11052</v>
      </c>
      <c r="L268" s="3">
        <v>13276</v>
      </c>
      <c r="M268" s="3">
        <v>852</v>
      </c>
      <c r="N268" s="3">
        <v>648</v>
      </c>
      <c r="O268" s="3">
        <v>2230</v>
      </c>
      <c r="P268" s="3">
        <v>1519</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736</v>
      </c>
      <c r="AH268" s="3">
        <v>63494</v>
      </c>
      <c r="AI268" s="3">
        <v>11490</v>
      </c>
      <c r="AJ268" s="3">
        <v>1109</v>
      </c>
      <c r="AK268" s="3">
        <v>3021</v>
      </c>
      <c r="AL268" s="3">
        <v>79114</v>
      </c>
      <c r="AM268" s="3">
        <v>3677</v>
      </c>
      <c r="AN268" s="3">
        <v>8852</v>
      </c>
      <c r="AO268" s="3">
        <v>8191</v>
      </c>
      <c r="AP268" s="3">
        <v>827</v>
      </c>
      <c r="AQ268" s="3">
        <v>10820</v>
      </c>
      <c r="AR268" s="3">
        <v>12055</v>
      </c>
      <c r="AS268" s="3">
        <v>457</v>
      </c>
      <c r="AT268" s="3">
        <v>0</v>
      </c>
      <c r="AU268" s="3">
        <v>0</v>
      </c>
      <c r="AV268" s="3">
        <v>1513</v>
      </c>
      <c r="AW268" s="3">
        <v>1087</v>
      </c>
      <c r="AX268" s="3">
        <v>0</v>
      </c>
      <c r="AY268" s="3">
        <v>744</v>
      </c>
      <c r="AZ268" s="3">
        <v>-15</v>
      </c>
      <c r="BA268" s="3">
        <v>9288</v>
      </c>
      <c r="BB268" s="3">
        <v>1637</v>
      </c>
      <c r="BC268" s="3">
        <v>59133</v>
      </c>
      <c r="BD268" s="3">
        <v>2537</v>
      </c>
      <c r="BE268" s="3">
        <v>5622</v>
      </c>
      <c r="BF268" s="3">
        <v>67292</v>
      </c>
      <c r="BG268" s="3">
        <v>-25778</v>
      </c>
    </row>
    <row r="269" spans="1:59" x14ac:dyDescent="0.25">
      <c r="A269" s="3" t="s">
        <v>525</v>
      </c>
      <c r="B269" s="3">
        <v>-549</v>
      </c>
      <c r="C269" s="3">
        <v>3133</v>
      </c>
      <c r="D269" s="3">
        <v>2584</v>
      </c>
      <c r="E269" s="3">
        <v>-152</v>
      </c>
      <c r="F269" s="3">
        <v>596</v>
      </c>
      <c r="G269" s="3">
        <v>3028</v>
      </c>
      <c r="H269" s="3">
        <v>-987</v>
      </c>
      <c r="I269" s="3">
        <v>2041</v>
      </c>
      <c r="J269" s="3">
        <v>-700</v>
      </c>
      <c r="K269" s="3">
        <v>1341</v>
      </c>
      <c r="L269" s="3">
        <v>12178</v>
      </c>
      <c r="M269" s="3">
        <v>747</v>
      </c>
      <c r="N269" s="3">
        <v>866</v>
      </c>
      <c r="O269" s="3">
        <v>2241</v>
      </c>
      <c r="P269" s="3">
        <v>1484</v>
      </c>
      <c r="Q269" s="3">
        <v>225</v>
      </c>
      <c r="R269" s="3">
        <v>921</v>
      </c>
      <c r="S269" s="3">
        <v>173</v>
      </c>
      <c r="T269" s="3">
        <v>0</v>
      </c>
      <c r="U269" s="3">
        <v>2484</v>
      </c>
      <c r="V269" s="3">
        <v>3838</v>
      </c>
      <c r="W269" s="3">
        <v>2192</v>
      </c>
      <c r="X269" s="3">
        <v>14355</v>
      </c>
      <c r="Y269" s="3">
        <v>-165</v>
      </c>
      <c r="Z269" s="3">
        <v>4804</v>
      </c>
      <c r="AA269" s="3">
        <v>0</v>
      </c>
      <c r="AB269" s="3">
        <v>4</v>
      </c>
      <c r="AC269" s="3">
        <v>34</v>
      </c>
      <c r="AD269" s="3">
        <v>271</v>
      </c>
      <c r="AE269" s="3">
        <v>404</v>
      </c>
      <c r="AF269" s="3">
        <v>209</v>
      </c>
      <c r="AG269" s="3">
        <v>735</v>
      </c>
      <c r="AH269" s="3">
        <v>48000</v>
      </c>
      <c r="AI269" s="3">
        <v>12094</v>
      </c>
      <c r="AJ269" s="3">
        <v>661</v>
      </c>
      <c r="AK269" s="3">
        <v>2954</v>
      </c>
      <c r="AL269" s="3">
        <v>63709</v>
      </c>
      <c r="AM269" s="3">
        <v>4756</v>
      </c>
      <c r="AN269" s="3">
        <v>8024</v>
      </c>
      <c r="AO269" s="3">
        <v>7694</v>
      </c>
      <c r="AP269" s="3">
        <v>691</v>
      </c>
      <c r="AQ269" s="3">
        <v>10621</v>
      </c>
      <c r="AR269" s="3">
        <v>11949</v>
      </c>
      <c r="AS269" s="3">
        <v>444</v>
      </c>
      <c r="AT269" s="3">
        <v>0</v>
      </c>
      <c r="AU269" s="3">
        <v>0</v>
      </c>
      <c r="AV269" s="3">
        <v>1460</v>
      </c>
      <c r="AW269" s="3">
        <v>2856</v>
      </c>
      <c r="AX269" s="3">
        <v>0</v>
      </c>
      <c r="AY269" s="3">
        <v>389</v>
      </c>
      <c r="AZ269" s="3">
        <v>-5</v>
      </c>
      <c r="BA269" s="3">
        <v>8242</v>
      </c>
      <c r="BB269" s="3">
        <v>1066</v>
      </c>
      <c r="BC269" s="3">
        <v>58187</v>
      </c>
      <c r="BD269" s="3">
        <v>2537</v>
      </c>
      <c r="BE269" s="3">
        <v>2436</v>
      </c>
      <c r="BF269" s="3">
        <v>63160</v>
      </c>
      <c r="BG269" s="3">
        <v>-1666</v>
      </c>
    </row>
    <row r="270" spans="1:59" x14ac:dyDescent="0.25">
      <c r="A270" s="3" t="s">
        <v>526</v>
      </c>
      <c r="B270" s="3">
        <v>281</v>
      </c>
      <c r="C270" s="3">
        <v>130</v>
      </c>
      <c r="D270" s="3">
        <v>411</v>
      </c>
      <c r="E270" s="3">
        <v>-171</v>
      </c>
      <c r="F270" s="3">
        <v>594</v>
      </c>
      <c r="G270" s="3">
        <v>834</v>
      </c>
      <c r="H270" s="3">
        <v>-917</v>
      </c>
      <c r="I270" s="3">
        <v>-83</v>
      </c>
      <c r="J270" s="3">
        <v>-701</v>
      </c>
      <c r="K270" s="3">
        <v>-784</v>
      </c>
      <c r="L270" s="3">
        <v>12418</v>
      </c>
      <c r="M270" s="3">
        <v>991</v>
      </c>
      <c r="N270" s="3">
        <v>647</v>
      </c>
      <c r="O270" s="3">
        <v>2142</v>
      </c>
      <c r="P270" s="3">
        <v>1564</v>
      </c>
      <c r="Q270" s="3">
        <v>281</v>
      </c>
      <c r="R270" s="3">
        <v>1039</v>
      </c>
      <c r="S270" s="3">
        <v>181</v>
      </c>
      <c r="T270" s="3">
        <v>0</v>
      </c>
      <c r="U270" s="3">
        <v>2737</v>
      </c>
      <c r="V270" s="3">
        <v>543</v>
      </c>
      <c r="W270" s="3">
        <v>278</v>
      </c>
      <c r="X270" s="3">
        <v>18387</v>
      </c>
      <c r="Y270" s="3">
        <v>56</v>
      </c>
      <c r="Z270" s="3">
        <v>4728</v>
      </c>
      <c r="AA270" s="3">
        <v>0</v>
      </c>
      <c r="AB270" s="3">
        <v>-13</v>
      </c>
      <c r="AC270" s="3">
        <v>90</v>
      </c>
      <c r="AD270" s="3">
        <v>278</v>
      </c>
      <c r="AE270" s="3">
        <v>419</v>
      </c>
      <c r="AF270" s="3">
        <v>209</v>
      </c>
      <c r="AG270" s="3">
        <v>902</v>
      </c>
      <c r="AH270" s="3">
        <v>47877</v>
      </c>
      <c r="AI270" s="3">
        <v>14888</v>
      </c>
      <c r="AJ270" s="3">
        <v>1571</v>
      </c>
      <c r="AK270" s="3">
        <v>3070</v>
      </c>
      <c r="AL270" s="3">
        <v>67406</v>
      </c>
      <c r="AM270" s="3">
        <v>-134</v>
      </c>
      <c r="AN270" s="3">
        <v>8946</v>
      </c>
      <c r="AO270" s="3">
        <v>8244</v>
      </c>
      <c r="AP270" s="3">
        <v>561</v>
      </c>
      <c r="AQ270" s="3">
        <v>11157</v>
      </c>
      <c r="AR270" s="3">
        <v>14237</v>
      </c>
      <c r="AS270" s="3">
        <v>491</v>
      </c>
      <c r="AT270" s="3">
        <v>0</v>
      </c>
      <c r="AU270" s="3">
        <v>0</v>
      </c>
      <c r="AV270" s="3">
        <v>1582</v>
      </c>
      <c r="AW270" s="3">
        <v>1037</v>
      </c>
      <c r="AX270" s="3">
        <v>0</v>
      </c>
      <c r="AY270" s="3">
        <v>543</v>
      </c>
      <c r="AZ270" s="3">
        <v>-21</v>
      </c>
      <c r="BA270" s="3">
        <v>9447</v>
      </c>
      <c r="BB270" s="3">
        <v>1388</v>
      </c>
      <c r="BC270" s="3">
        <v>57478</v>
      </c>
      <c r="BD270" s="3">
        <v>2532</v>
      </c>
      <c r="BE270" s="3">
        <v>7677</v>
      </c>
      <c r="BF270" s="3">
        <v>67687</v>
      </c>
      <c r="BG270" s="3">
        <v>22067</v>
      </c>
    </row>
    <row r="271" spans="1:59" x14ac:dyDescent="0.25">
      <c r="A271" s="3" t="s">
        <v>527</v>
      </c>
      <c r="B271" s="3">
        <v>11516</v>
      </c>
      <c r="C271" s="3">
        <v>-2116</v>
      </c>
      <c r="D271" s="3">
        <v>9400</v>
      </c>
      <c r="E271" s="3">
        <v>-67</v>
      </c>
      <c r="F271" s="3">
        <v>9</v>
      </c>
      <c r="G271" s="3">
        <v>9342</v>
      </c>
      <c r="H271" s="3">
        <v>2057</v>
      </c>
      <c r="I271" s="3">
        <v>11399</v>
      </c>
      <c r="J271" s="3">
        <v>126</v>
      </c>
      <c r="K271" s="3">
        <v>11525</v>
      </c>
      <c r="L271" s="3">
        <v>12758</v>
      </c>
      <c r="M271" s="3">
        <v>987</v>
      </c>
      <c r="N271" s="3">
        <v>648</v>
      </c>
      <c r="O271" s="3">
        <v>2380</v>
      </c>
      <c r="P271" s="3">
        <v>2785</v>
      </c>
      <c r="Q271" s="3">
        <v>276</v>
      </c>
      <c r="R271" s="3">
        <v>1097</v>
      </c>
      <c r="S271" s="3">
        <v>164</v>
      </c>
      <c r="T271" s="3">
        <v>0</v>
      </c>
      <c r="U271" s="3">
        <v>2933</v>
      </c>
      <c r="V271" s="3">
        <v>-183</v>
      </c>
      <c r="W271" s="3">
        <v>5</v>
      </c>
      <c r="X271" s="3">
        <v>13473</v>
      </c>
      <c r="Y271" s="3">
        <v>51</v>
      </c>
      <c r="Z271" s="3">
        <v>4442</v>
      </c>
      <c r="AA271" s="3">
        <v>0</v>
      </c>
      <c r="AB271" s="3">
        <v>0</v>
      </c>
      <c r="AC271" s="3">
        <v>43</v>
      </c>
      <c r="AD271" s="3">
        <v>254</v>
      </c>
      <c r="AE271" s="3">
        <v>373</v>
      </c>
      <c r="AF271" s="3">
        <v>222</v>
      </c>
      <c r="AG271" s="3">
        <v>949</v>
      </c>
      <c r="AH271" s="3">
        <v>43657</v>
      </c>
      <c r="AI271" s="3">
        <v>10937</v>
      </c>
      <c r="AJ271" s="3">
        <v>4665</v>
      </c>
      <c r="AK271" s="3">
        <v>2988</v>
      </c>
      <c r="AL271" s="3">
        <v>62247</v>
      </c>
      <c r="AM271" s="3">
        <v>6455</v>
      </c>
      <c r="AN271" s="3">
        <v>8751</v>
      </c>
      <c r="AO271" s="3">
        <v>8408</v>
      </c>
      <c r="AP271" s="3">
        <v>975</v>
      </c>
      <c r="AQ271" s="3">
        <v>11156</v>
      </c>
      <c r="AR271" s="3">
        <v>11948</v>
      </c>
      <c r="AS271" s="3">
        <v>605</v>
      </c>
      <c r="AT271" s="3">
        <v>0</v>
      </c>
      <c r="AU271" s="3">
        <v>0</v>
      </c>
      <c r="AV271" s="3">
        <v>1726</v>
      </c>
      <c r="AW271" s="3">
        <v>742</v>
      </c>
      <c r="AX271" s="3">
        <v>0</v>
      </c>
      <c r="AY271" s="3">
        <v>1157</v>
      </c>
      <c r="AZ271" s="3">
        <v>-26</v>
      </c>
      <c r="BA271" s="3">
        <v>11100</v>
      </c>
      <c r="BB271" s="3">
        <v>1520</v>
      </c>
      <c r="BC271" s="3">
        <v>64517</v>
      </c>
      <c r="BD271" s="3">
        <v>2535</v>
      </c>
      <c r="BE271" s="3">
        <v>6711</v>
      </c>
      <c r="BF271" s="3">
        <v>73763</v>
      </c>
      <c r="BG271" s="3">
        <v>-9809</v>
      </c>
    </row>
    <row r="272" spans="1:59" x14ac:dyDescent="0.25">
      <c r="A272" s="3" t="s">
        <v>528</v>
      </c>
      <c r="B272" s="3">
        <v>5655</v>
      </c>
      <c r="C272" s="3">
        <v>272</v>
      </c>
      <c r="D272" s="3">
        <v>5927</v>
      </c>
      <c r="E272" s="3">
        <v>-71</v>
      </c>
      <c r="F272" s="3">
        <v>9</v>
      </c>
      <c r="G272" s="3">
        <v>5865</v>
      </c>
      <c r="H272" s="3">
        <v>-932</v>
      </c>
      <c r="I272" s="3">
        <v>4933</v>
      </c>
      <c r="J272" s="3">
        <v>-700</v>
      </c>
      <c r="K272" s="3">
        <v>4233</v>
      </c>
      <c r="L272" s="3">
        <v>12824</v>
      </c>
      <c r="M272" s="3">
        <v>1063</v>
      </c>
      <c r="N272" s="3">
        <v>767</v>
      </c>
      <c r="O272" s="3">
        <v>2277</v>
      </c>
      <c r="P272" s="3">
        <v>2819</v>
      </c>
      <c r="Q272" s="3">
        <v>259</v>
      </c>
      <c r="R272" s="3">
        <v>902</v>
      </c>
      <c r="S272" s="3">
        <v>190</v>
      </c>
      <c r="T272" s="3">
        <v>0</v>
      </c>
      <c r="U272" s="3">
        <v>2825</v>
      </c>
      <c r="V272" s="3">
        <v>-245</v>
      </c>
      <c r="W272" s="3">
        <v>4</v>
      </c>
      <c r="X272" s="3">
        <v>13172</v>
      </c>
      <c r="Y272" s="3">
        <v>-218</v>
      </c>
      <c r="Z272" s="3">
        <v>4411</v>
      </c>
      <c r="AA272" s="3">
        <v>0</v>
      </c>
      <c r="AB272" s="3">
        <v>0</v>
      </c>
      <c r="AC272" s="3">
        <v>11</v>
      </c>
      <c r="AD272" s="3">
        <v>258</v>
      </c>
      <c r="AE272" s="3">
        <v>440</v>
      </c>
      <c r="AF272" s="3">
        <v>222</v>
      </c>
      <c r="AG272" s="3">
        <v>888</v>
      </c>
      <c r="AH272" s="3">
        <v>42869</v>
      </c>
      <c r="AI272" s="3">
        <v>11492</v>
      </c>
      <c r="AJ272" s="3">
        <v>698</v>
      </c>
      <c r="AK272" s="3">
        <v>2978</v>
      </c>
      <c r="AL272" s="3">
        <v>58037</v>
      </c>
      <c r="AM272" s="3">
        <v>3380</v>
      </c>
      <c r="AN272" s="3">
        <v>9064</v>
      </c>
      <c r="AO272" s="3">
        <v>8579</v>
      </c>
      <c r="AP272" s="3">
        <v>586</v>
      </c>
      <c r="AQ272" s="3">
        <v>11436</v>
      </c>
      <c r="AR272" s="3">
        <v>12158</v>
      </c>
      <c r="AS272" s="3">
        <v>683</v>
      </c>
      <c r="AT272" s="3">
        <v>0</v>
      </c>
      <c r="AU272" s="3">
        <v>0</v>
      </c>
      <c r="AV272" s="3">
        <v>1630</v>
      </c>
      <c r="AW272" s="3">
        <v>635</v>
      </c>
      <c r="AX272" s="3">
        <v>0</v>
      </c>
      <c r="AY272" s="3">
        <v>362</v>
      </c>
      <c r="AZ272" s="3">
        <v>-39</v>
      </c>
      <c r="BA272" s="3">
        <v>9001</v>
      </c>
      <c r="BB272" s="3">
        <v>1379</v>
      </c>
      <c r="BC272" s="3">
        <v>58854</v>
      </c>
      <c r="BD272" s="3">
        <v>2535</v>
      </c>
      <c r="BE272" s="3">
        <v>2303</v>
      </c>
      <c r="BF272" s="3">
        <v>63692</v>
      </c>
      <c r="BG272" s="3">
        <v>16641</v>
      </c>
    </row>
    <row r="273" spans="1:59" x14ac:dyDescent="0.25">
      <c r="A273" s="3" t="s">
        <v>529</v>
      </c>
      <c r="B273" s="3">
        <v>7359</v>
      </c>
      <c r="C273" s="3">
        <v>733</v>
      </c>
      <c r="D273" s="3">
        <v>8092</v>
      </c>
      <c r="E273" s="3">
        <v>-91</v>
      </c>
      <c r="F273" s="3">
        <v>11</v>
      </c>
      <c r="G273" s="3">
        <v>8012</v>
      </c>
      <c r="H273" s="3">
        <v>-969</v>
      </c>
      <c r="I273" s="3">
        <v>7043</v>
      </c>
      <c r="J273" s="3">
        <v>-701</v>
      </c>
      <c r="K273" s="3">
        <v>6342</v>
      </c>
      <c r="L273" s="3">
        <v>12880</v>
      </c>
      <c r="M273" s="3">
        <v>940</v>
      </c>
      <c r="N273" s="3">
        <v>724</v>
      </c>
      <c r="O273" s="3">
        <v>2393</v>
      </c>
      <c r="P273" s="3">
        <v>2807</v>
      </c>
      <c r="Q273" s="3">
        <v>227</v>
      </c>
      <c r="R273" s="3">
        <v>904</v>
      </c>
      <c r="S273" s="3">
        <v>179</v>
      </c>
      <c r="T273" s="3">
        <v>0</v>
      </c>
      <c r="U273" s="3">
        <v>3119</v>
      </c>
      <c r="V273" s="3">
        <v>160</v>
      </c>
      <c r="W273" s="3">
        <v>5</v>
      </c>
      <c r="X273" s="3">
        <v>13576</v>
      </c>
      <c r="Y273" s="3">
        <v>-284</v>
      </c>
      <c r="Z273" s="3">
        <v>4624</v>
      </c>
      <c r="AA273" s="3">
        <v>0</v>
      </c>
      <c r="AB273" s="3">
        <v>0</v>
      </c>
      <c r="AC273" s="3">
        <v>163</v>
      </c>
      <c r="AD273" s="3">
        <v>261</v>
      </c>
      <c r="AE273" s="3">
        <v>415</v>
      </c>
      <c r="AF273" s="3">
        <v>222</v>
      </c>
      <c r="AG273" s="3">
        <v>847</v>
      </c>
      <c r="AH273" s="3">
        <v>44162</v>
      </c>
      <c r="AI273" s="3">
        <v>11961</v>
      </c>
      <c r="AJ273" s="3">
        <v>627</v>
      </c>
      <c r="AK273" s="3">
        <v>2967</v>
      </c>
      <c r="AL273" s="3">
        <v>59717</v>
      </c>
      <c r="AM273" s="3">
        <v>7511</v>
      </c>
      <c r="AN273" s="3">
        <v>8764</v>
      </c>
      <c r="AO273" s="3">
        <v>8209</v>
      </c>
      <c r="AP273" s="3">
        <v>265</v>
      </c>
      <c r="AQ273" s="3">
        <v>11428</v>
      </c>
      <c r="AR273" s="3">
        <v>12011</v>
      </c>
      <c r="AS273" s="3">
        <v>680</v>
      </c>
      <c r="AT273" s="3">
        <v>0</v>
      </c>
      <c r="AU273" s="3">
        <v>0</v>
      </c>
      <c r="AV273" s="3">
        <v>1589</v>
      </c>
      <c r="AW273" s="3">
        <v>1034</v>
      </c>
      <c r="AX273" s="3">
        <v>0</v>
      </c>
      <c r="AY273" s="3">
        <v>468</v>
      </c>
      <c r="AZ273" s="3">
        <v>36</v>
      </c>
      <c r="BA273" s="3">
        <v>9290</v>
      </c>
      <c r="BB273" s="3">
        <v>1255</v>
      </c>
      <c r="BC273" s="3">
        <v>62540</v>
      </c>
      <c r="BD273" s="3">
        <v>2536</v>
      </c>
      <c r="BE273" s="3">
        <v>2000</v>
      </c>
      <c r="BF273" s="3">
        <v>67076</v>
      </c>
      <c r="BG273" s="3">
        <v>13515</v>
      </c>
    </row>
    <row r="274" spans="1:59" x14ac:dyDescent="0.25">
      <c r="A274" s="3" t="s">
        <v>530</v>
      </c>
      <c r="B274" s="3">
        <v>1028</v>
      </c>
      <c r="C274" s="3">
        <v>-1329</v>
      </c>
      <c r="D274" s="3">
        <v>-301</v>
      </c>
      <c r="E274" s="3">
        <v>-105</v>
      </c>
      <c r="F274" s="3">
        <v>9</v>
      </c>
      <c r="G274" s="3">
        <v>-397</v>
      </c>
      <c r="H274" s="3">
        <v>-474</v>
      </c>
      <c r="I274" s="3">
        <v>-871</v>
      </c>
      <c r="J274" s="3">
        <v>-734</v>
      </c>
      <c r="K274" s="3">
        <v>-1605</v>
      </c>
      <c r="L274" s="3">
        <v>13324</v>
      </c>
      <c r="M274" s="3">
        <v>1014</v>
      </c>
      <c r="N274" s="3">
        <v>889</v>
      </c>
      <c r="O274" s="3">
        <v>2279</v>
      </c>
      <c r="P274" s="3">
        <v>2475</v>
      </c>
      <c r="Q274" s="3">
        <v>279</v>
      </c>
      <c r="R274" s="3">
        <v>1190</v>
      </c>
      <c r="S274" s="3">
        <v>167</v>
      </c>
      <c r="T274" s="3">
        <v>0</v>
      </c>
      <c r="U274" s="3">
        <v>2890</v>
      </c>
      <c r="V274" s="3">
        <v>9356</v>
      </c>
      <c r="W274" s="3">
        <v>4</v>
      </c>
      <c r="X274" s="3">
        <v>12802</v>
      </c>
      <c r="Y274" s="3">
        <v>-540</v>
      </c>
      <c r="Z274" s="3">
        <v>4751</v>
      </c>
      <c r="AA274" s="3">
        <v>0</v>
      </c>
      <c r="AB274" s="3">
        <v>-137</v>
      </c>
      <c r="AC274" s="3">
        <v>14</v>
      </c>
      <c r="AD274" s="3">
        <v>265</v>
      </c>
      <c r="AE274" s="3">
        <v>391</v>
      </c>
      <c r="AF274" s="3">
        <v>206</v>
      </c>
      <c r="AG274" s="3">
        <v>936</v>
      </c>
      <c r="AH274" s="3">
        <v>52555</v>
      </c>
      <c r="AI274" s="3">
        <v>11622</v>
      </c>
      <c r="AJ274" s="3">
        <v>1140</v>
      </c>
      <c r="AK274" s="3">
        <v>2973</v>
      </c>
      <c r="AL274" s="3">
        <v>68290</v>
      </c>
      <c r="AM274" s="3">
        <v>4605</v>
      </c>
      <c r="AN274" s="3">
        <v>9055</v>
      </c>
      <c r="AO274" s="3">
        <v>8716</v>
      </c>
      <c r="AP274" s="3">
        <v>417</v>
      </c>
      <c r="AQ274" s="3">
        <v>11948</v>
      </c>
      <c r="AR274" s="3">
        <v>12403</v>
      </c>
      <c r="AS274" s="3">
        <v>606</v>
      </c>
      <c r="AT274" s="3">
        <v>0</v>
      </c>
      <c r="AU274" s="3">
        <v>0</v>
      </c>
      <c r="AV274" s="3">
        <v>1622</v>
      </c>
      <c r="AW274" s="3">
        <v>1060</v>
      </c>
      <c r="AX274" s="3">
        <v>0</v>
      </c>
      <c r="AY274" s="3">
        <v>791</v>
      </c>
      <c r="AZ274" s="3">
        <v>-67</v>
      </c>
      <c r="BA274" s="3">
        <v>11781</v>
      </c>
      <c r="BB274" s="3">
        <v>1330</v>
      </c>
      <c r="BC274" s="3">
        <v>64267</v>
      </c>
      <c r="BD274" s="3">
        <v>2550</v>
      </c>
      <c r="BE274" s="3">
        <v>2501</v>
      </c>
      <c r="BF274" s="3">
        <v>69318</v>
      </c>
      <c r="BG274" s="3">
        <v>-8087</v>
      </c>
    </row>
    <row r="275" spans="1:59" x14ac:dyDescent="0.25">
      <c r="A275" s="3" t="s">
        <v>531</v>
      </c>
      <c r="B275" s="3">
        <v>3583</v>
      </c>
      <c r="C275" s="3">
        <v>2607</v>
      </c>
      <c r="D275" s="3">
        <v>6190</v>
      </c>
      <c r="E275" s="3">
        <v>-105</v>
      </c>
      <c r="F275" s="3">
        <v>9</v>
      </c>
      <c r="G275" s="3">
        <v>6094</v>
      </c>
      <c r="H275" s="3">
        <v>-922</v>
      </c>
      <c r="I275" s="3">
        <v>5172</v>
      </c>
      <c r="J275" s="3">
        <v>-734</v>
      </c>
      <c r="K275" s="3">
        <v>4438</v>
      </c>
      <c r="L275" s="3">
        <v>12964</v>
      </c>
      <c r="M275" s="3">
        <v>1039</v>
      </c>
      <c r="N275" s="3">
        <v>914</v>
      </c>
      <c r="O275" s="3">
        <v>2394</v>
      </c>
      <c r="P275" s="3">
        <v>2464</v>
      </c>
      <c r="Q275" s="3">
        <v>312</v>
      </c>
      <c r="R275" s="3">
        <v>1111</v>
      </c>
      <c r="S275" s="3">
        <v>183</v>
      </c>
      <c r="T275" s="3">
        <v>0</v>
      </c>
      <c r="U275" s="3">
        <v>2794</v>
      </c>
      <c r="V275" s="3">
        <v>1697</v>
      </c>
      <c r="W275" s="3">
        <v>8</v>
      </c>
      <c r="X275" s="3">
        <v>12596</v>
      </c>
      <c r="Y275" s="3">
        <v>-331</v>
      </c>
      <c r="Z275" s="3">
        <v>4691</v>
      </c>
      <c r="AA275" s="3">
        <v>0</v>
      </c>
      <c r="AB275" s="3">
        <v>-26</v>
      </c>
      <c r="AC275" s="3">
        <v>10</v>
      </c>
      <c r="AD275" s="3">
        <v>267</v>
      </c>
      <c r="AE275" s="3">
        <v>427</v>
      </c>
      <c r="AF275" s="3">
        <v>206</v>
      </c>
      <c r="AG275" s="3">
        <v>901</v>
      </c>
      <c r="AH275" s="3">
        <v>44621</v>
      </c>
      <c r="AI275" s="3">
        <v>11608</v>
      </c>
      <c r="AJ275" s="3">
        <v>647</v>
      </c>
      <c r="AK275" s="3">
        <v>2937</v>
      </c>
      <c r="AL275" s="3">
        <v>59813</v>
      </c>
      <c r="AM275" s="3">
        <v>3951</v>
      </c>
      <c r="AN275" s="3">
        <v>9036</v>
      </c>
      <c r="AO275" s="3">
        <v>8490</v>
      </c>
      <c r="AP275" s="3">
        <v>560</v>
      </c>
      <c r="AQ275" s="3">
        <v>11440</v>
      </c>
      <c r="AR275" s="3">
        <v>12133</v>
      </c>
      <c r="AS275" s="3">
        <v>551</v>
      </c>
      <c r="AT275" s="3">
        <v>0</v>
      </c>
      <c r="AU275" s="3">
        <v>0</v>
      </c>
      <c r="AV275" s="3">
        <v>1658</v>
      </c>
      <c r="AW275" s="3">
        <v>1060</v>
      </c>
      <c r="AX275" s="3">
        <v>0</v>
      </c>
      <c r="AY275" s="3">
        <v>441</v>
      </c>
      <c r="AZ275" s="3">
        <v>24</v>
      </c>
      <c r="BA275" s="3">
        <v>8060</v>
      </c>
      <c r="BB275" s="3">
        <v>1313</v>
      </c>
      <c r="BC275" s="3">
        <v>58717</v>
      </c>
      <c r="BD275" s="3">
        <v>2551</v>
      </c>
      <c r="BE275" s="3">
        <v>2128</v>
      </c>
      <c r="BF275" s="3">
        <v>63396</v>
      </c>
      <c r="BG275" s="3">
        <v>5653</v>
      </c>
    </row>
    <row r="276" spans="1:59" x14ac:dyDescent="0.25">
      <c r="A276" s="3" t="s">
        <v>532</v>
      </c>
      <c r="B276" s="3">
        <v>8627</v>
      </c>
      <c r="C276" s="3">
        <v>1323</v>
      </c>
      <c r="D276" s="3">
        <v>9950</v>
      </c>
      <c r="E276" s="3">
        <v>-113</v>
      </c>
      <c r="F276" s="3">
        <v>11</v>
      </c>
      <c r="G276" s="3">
        <v>9848</v>
      </c>
      <c r="H276" s="3">
        <v>-862</v>
      </c>
      <c r="I276" s="3">
        <v>8986</v>
      </c>
      <c r="J276" s="3">
        <v>292</v>
      </c>
      <c r="K276" s="3">
        <v>9278</v>
      </c>
      <c r="L276" s="3">
        <v>12983</v>
      </c>
      <c r="M276" s="3">
        <v>946</v>
      </c>
      <c r="N276" s="3">
        <v>669</v>
      </c>
      <c r="O276" s="3">
        <v>2356</v>
      </c>
      <c r="P276" s="3">
        <v>2481</v>
      </c>
      <c r="Q276" s="3">
        <v>231</v>
      </c>
      <c r="R276" s="3">
        <v>1068</v>
      </c>
      <c r="S276" s="3">
        <v>186</v>
      </c>
      <c r="T276" s="3">
        <v>0</v>
      </c>
      <c r="U276" s="3">
        <v>3068</v>
      </c>
      <c r="V276" s="3">
        <v>297</v>
      </c>
      <c r="W276" s="3">
        <v>4</v>
      </c>
      <c r="X276" s="3">
        <v>12643</v>
      </c>
      <c r="Y276" s="3">
        <v>-382</v>
      </c>
      <c r="Z276" s="3">
        <v>4725</v>
      </c>
      <c r="AA276" s="3">
        <v>0</v>
      </c>
      <c r="AB276" s="3">
        <v>-7</v>
      </c>
      <c r="AC276" s="3">
        <v>156</v>
      </c>
      <c r="AD276" s="3">
        <v>280</v>
      </c>
      <c r="AE276" s="3">
        <v>430</v>
      </c>
      <c r="AF276" s="3">
        <v>206</v>
      </c>
      <c r="AG276" s="3">
        <v>928</v>
      </c>
      <c r="AH276" s="3">
        <v>43268</v>
      </c>
      <c r="AI276" s="3">
        <v>11915</v>
      </c>
      <c r="AJ276" s="3">
        <v>2077</v>
      </c>
      <c r="AK276" s="3">
        <v>2949</v>
      </c>
      <c r="AL276" s="3">
        <v>60209</v>
      </c>
      <c r="AM276" s="3">
        <v>2559</v>
      </c>
      <c r="AN276" s="3">
        <v>10736</v>
      </c>
      <c r="AO276" s="3">
        <v>8195</v>
      </c>
      <c r="AP276" s="3">
        <v>505</v>
      </c>
      <c r="AQ276" s="3">
        <v>11587</v>
      </c>
      <c r="AR276" s="3">
        <v>12257</v>
      </c>
      <c r="AS276" s="3">
        <v>590</v>
      </c>
      <c r="AT276" s="3">
        <v>0</v>
      </c>
      <c r="AU276" s="3">
        <v>0</v>
      </c>
      <c r="AV276" s="3">
        <v>1635</v>
      </c>
      <c r="AW276" s="3">
        <v>1061</v>
      </c>
      <c r="AX276" s="3">
        <v>0</v>
      </c>
      <c r="AY276" s="3">
        <v>534</v>
      </c>
      <c r="AZ276" s="3">
        <v>27</v>
      </c>
      <c r="BA276" s="3">
        <v>8637</v>
      </c>
      <c r="BB276" s="3">
        <v>1661</v>
      </c>
      <c r="BC276" s="3">
        <v>59984</v>
      </c>
      <c r="BD276" s="3">
        <v>2548</v>
      </c>
      <c r="BE276" s="3">
        <v>6304</v>
      </c>
      <c r="BF276" s="3">
        <v>68836</v>
      </c>
      <c r="BG276" s="3">
        <v>14773</v>
      </c>
    </row>
    <row r="277" spans="1:59" x14ac:dyDescent="0.25">
      <c r="A277" s="3" t="s">
        <v>533</v>
      </c>
      <c r="B277" s="3">
        <v>8479</v>
      </c>
      <c r="C277" s="3">
        <v>707</v>
      </c>
      <c r="D277" s="3">
        <v>9186</v>
      </c>
      <c r="E277" s="3">
        <v>-131</v>
      </c>
      <c r="F277" s="3">
        <v>9</v>
      </c>
      <c r="G277" s="3">
        <v>9064</v>
      </c>
      <c r="H277" s="3">
        <v>2426</v>
      </c>
      <c r="I277" s="3">
        <v>11490</v>
      </c>
      <c r="J277" s="3">
        <v>-734</v>
      </c>
      <c r="K277" s="3">
        <v>10756</v>
      </c>
      <c r="L277" s="3">
        <v>13562</v>
      </c>
      <c r="M277" s="3">
        <v>1200</v>
      </c>
      <c r="N277" s="3">
        <v>637</v>
      </c>
      <c r="O277" s="3">
        <v>2308</v>
      </c>
      <c r="P277" s="3">
        <v>2404</v>
      </c>
      <c r="Q277" s="3">
        <v>287</v>
      </c>
      <c r="R277" s="3">
        <v>1133</v>
      </c>
      <c r="S277" s="3">
        <v>178</v>
      </c>
      <c r="T277" s="3">
        <v>0</v>
      </c>
      <c r="U277" s="3">
        <v>2873</v>
      </c>
      <c r="V277" s="3">
        <v>117</v>
      </c>
      <c r="W277" s="3">
        <v>4</v>
      </c>
      <c r="X277" s="3">
        <v>12518</v>
      </c>
      <c r="Y277" s="3">
        <v>-519</v>
      </c>
      <c r="Z277" s="3">
        <v>3796</v>
      </c>
      <c r="AA277" s="3">
        <v>0</v>
      </c>
      <c r="AB277" s="3">
        <v>-1</v>
      </c>
      <c r="AC277" s="3">
        <v>16</v>
      </c>
      <c r="AD277" s="3">
        <v>293</v>
      </c>
      <c r="AE277" s="3">
        <v>411</v>
      </c>
      <c r="AF277" s="3">
        <v>204</v>
      </c>
      <c r="AG277" s="3">
        <v>920</v>
      </c>
      <c r="AH277" s="3">
        <v>42341</v>
      </c>
      <c r="AI277" s="3">
        <v>11675</v>
      </c>
      <c r="AJ277" s="3">
        <v>4064</v>
      </c>
      <c r="AK277" s="3">
        <v>2962</v>
      </c>
      <c r="AL277" s="3">
        <v>61042</v>
      </c>
      <c r="AM277" s="3">
        <v>6649</v>
      </c>
      <c r="AN277" s="3">
        <v>9078</v>
      </c>
      <c r="AO277" s="3">
        <v>8760</v>
      </c>
      <c r="AP277" s="3">
        <v>249</v>
      </c>
      <c r="AQ277" s="3">
        <v>11733</v>
      </c>
      <c r="AR277" s="3">
        <v>12773</v>
      </c>
      <c r="AS277" s="3">
        <v>756</v>
      </c>
      <c r="AT277" s="3">
        <v>0</v>
      </c>
      <c r="AU277" s="3">
        <v>0</v>
      </c>
      <c r="AV277" s="3">
        <v>1632</v>
      </c>
      <c r="AW277" s="3">
        <v>1060</v>
      </c>
      <c r="AX277" s="3">
        <v>0</v>
      </c>
      <c r="AY277" s="3">
        <v>729</v>
      </c>
      <c r="AZ277" s="3">
        <v>-13</v>
      </c>
      <c r="BA277" s="3">
        <v>9869</v>
      </c>
      <c r="BB277" s="3">
        <v>1690</v>
      </c>
      <c r="BC277" s="3">
        <v>64965</v>
      </c>
      <c r="BD277" s="3">
        <v>2582</v>
      </c>
      <c r="BE277" s="3">
        <v>1974</v>
      </c>
      <c r="BF277" s="3">
        <v>69521</v>
      </c>
      <c r="BG277" s="3">
        <v>143</v>
      </c>
    </row>
    <row r="278" spans="1:59" x14ac:dyDescent="0.25">
      <c r="A278" s="3" t="s">
        <v>534</v>
      </c>
      <c r="B278" s="3">
        <v>4054</v>
      </c>
      <c r="C278" s="3">
        <v>2715</v>
      </c>
      <c r="D278" s="3">
        <v>6769</v>
      </c>
      <c r="E278" s="3">
        <v>-161</v>
      </c>
      <c r="F278" s="3">
        <v>9</v>
      </c>
      <c r="G278" s="3">
        <v>6617</v>
      </c>
      <c r="H278" s="3">
        <v>-933</v>
      </c>
      <c r="I278" s="3">
        <v>5684</v>
      </c>
      <c r="J278" s="3">
        <v>-734</v>
      </c>
      <c r="K278" s="3">
        <v>4950</v>
      </c>
      <c r="L278" s="3">
        <v>13043</v>
      </c>
      <c r="M278" s="3">
        <v>1397</v>
      </c>
      <c r="N278" s="3">
        <v>590</v>
      </c>
      <c r="O278" s="3">
        <v>2362</v>
      </c>
      <c r="P278" s="3">
        <v>2408</v>
      </c>
      <c r="Q278" s="3">
        <v>365</v>
      </c>
      <c r="R278" s="3">
        <v>1017</v>
      </c>
      <c r="S278" s="3">
        <v>168</v>
      </c>
      <c r="T278" s="3">
        <v>0</v>
      </c>
      <c r="U278" s="3">
        <v>2733</v>
      </c>
      <c r="V278" s="3">
        <v>234</v>
      </c>
      <c r="W278" s="3">
        <v>5</v>
      </c>
      <c r="X278" s="3">
        <v>12564</v>
      </c>
      <c r="Y278" s="3">
        <v>-374</v>
      </c>
      <c r="Z278" s="3">
        <v>3701</v>
      </c>
      <c r="AA278" s="3">
        <v>0</v>
      </c>
      <c r="AB278" s="3">
        <v>-14</v>
      </c>
      <c r="AC278" s="3">
        <v>36</v>
      </c>
      <c r="AD278" s="3">
        <v>289</v>
      </c>
      <c r="AE278" s="3">
        <v>386</v>
      </c>
      <c r="AF278" s="3">
        <v>204</v>
      </c>
      <c r="AG278" s="3">
        <v>835</v>
      </c>
      <c r="AH278" s="3">
        <v>41949</v>
      </c>
      <c r="AI278" s="3">
        <v>11825</v>
      </c>
      <c r="AJ278" s="3">
        <v>650</v>
      </c>
      <c r="AK278" s="3">
        <v>3208</v>
      </c>
      <c r="AL278" s="3">
        <v>57632</v>
      </c>
      <c r="AM278" s="3">
        <v>2250</v>
      </c>
      <c r="AN278" s="3">
        <v>8685</v>
      </c>
      <c r="AO278" s="3">
        <v>8191</v>
      </c>
      <c r="AP278" s="3">
        <v>152</v>
      </c>
      <c r="AQ278" s="3">
        <v>12048</v>
      </c>
      <c r="AR278" s="3">
        <v>12279</v>
      </c>
      <c r="AS278" s="3">
        <v>804</v>
      </c>
      <c r="AT278" s="3">
        <v>0</v>
      </c>
      <c r="AU278" s="3">
        <v>0</v>
      </c>
      <c r="AV278" s="3">
        <v>1604</v>
      </c>
      <c r="AW278" s="3">
        <v>340</v>
      </c>
      <c r="AX278" s="3">
        <v>0</v>
      </c>
      <c r="AY278" s="3">
        <v>1190</v>
      </c>
      <c r="AZ278" s="3">
        <v>-6</v>
      </c>
      <c r="BA278" s="3">
        <v>8059</v>
      </c>
      <c r="BB278" s="3">
        <v>1574</v>
      </c>
      <c r="BC278" s="3">
        <v>57170</v>
      </c>
      <c r="BD278" s="3">
        <v>2582</v>
      </c>
      <c r="BE278" s="3">
        <v>1934</v>
      </c>
      <c r="BF278" s="3">
        <v>61686</v>
      </c>
      <c r="BG278" s="3">
        <v>9494</v>
      </c>
    </row>
    <row r="279" spans="1:59" x14ac:dyDescent="0.25">
      <c r="A279" s="3" t="s">
        <v>535</v>
      </c>
      <c r="B279" s="3">
        <v>5368</v>
      </c>
      <c r="C279" s="3">
        <v>1979</v>
      </c>
      <c r="D279" s="3">
        <v>7347</v>
      </c>
      <c r="E279" s="3">
        <v>-140</v>
      </c>
      <c r="F279" s="3">
        <v>11</v>
      </c>
      <c r="G279" s="3">
        <v>7218</v>
      </c>
      <c r="H279" s="3">
        <v>-941</v>
      </c>
      <c r="I279" s="3">
        <v>6277</v>
      </c>
      <c r="J279" s="3">
        <v>-734</v>
      </c>
      <c r="K279" s="3">
        <v>5543</v>
      </c>
      <c r="L279" s="3">
        <v>12938</v>
      </c>
      <c r="M279" s="3">
        <v>940</v>
      </c>
      <c r="N279" s="3">
        <v>1039</v>
      </c>
      <c r="O279" s="3">
        <v>2433</v>
      </c>
      <c r="P279" s="3">
        <v>2363</v>
      </c>
      <c r="Q279" s="3">
        <v>304</v>
      </c>
      <c r="R279" s="3">
        <v>1385</v>
      </c>
      <c r="S279" s="3">
        <v>153</v>
      </c>
      <c r="T279" s="3">
        <v>0</v>
      </c>
      <c r="U279" s="3">
        <v>2991</v>
      </c>
      <c r="V279" s="3">
        <v>1409</v>
      </c>
      <c r="W279" s="3">
        <v>6</v>
      </c>
      <c r="X279" s="3">
        <v>13848</v>
      </c>
      <c r="Y279" s="3">
        <v>-398</v>
      </c>
      <c r="Z279" s="3">
        <v>3599</v>
      </c>
      <c r="AA279" s="3">
        <v>0</v>
      </c>
      <c r="AB279" s="3">
        <v>0</v>
      </c>
      <c r="AC279" s="3">
        <v>119</v>
      </c>
      <c r="AD279" s="3">
        <v>271</v>
      </c>
      <c r="AE279" s="3">
        <v>354</v>
      </c>
      <c r="AF279" s="3">
        <v>204</v>
      </c>
      <c r="AG279" s="3">
        <v>910</v>
      </c>
      <c r="AH279" s="3">
        <v>44868</v>
      </c>
      <c r="AI279" s="3">
        <v>12445</v>
      </c>
      <c r="AJ279" s="3">
        <v>711</v>
      </c>
      <c r="AK279" s="3">
        <v>2926</v>
      </c>
      <c r="AL279" s="3">
        <v>60950</v>
      </c>
      <c r="AM279" s="3">
        <v>2913</v>
      </c>
      <c r="AN279" s="3">
        <v>9262</v>
      </c>
      <c r="AO279" s="3">
        <v>8809</v>
      </c>
      <c r="AP279" s="3">
        <v>173</v>
      </c>
      <c r="AQ279" s="3">
        <v>11764</v>
      </c>
      <c r="AR279" s="3">
        <v>12598</v>
      </c>
      <c r="AS279" s="3">
        <v>689</v>
      </c>
      <c r="AT279" s="3">
        <v>0</v>
      </c>
      <c r="AU279" s="3">
        <v>0</v>
      </c>
      <c r="AV279" s="3">
        <v>1716</v>
      </c>
      <c r="AW279" s="3">
        <v>421</v>
      </c>
      <c r="AX279" s="3">
        <v>0</v>
      </c>
      <c r="AY279" s="3">
        <v>1474</v>
      </c>
      <c r="AZ279" s="3">
        <v>-10</v>
      </c>
      <c r="BA279" s="3">
        <v>8781</v>
      </c>
      <c r="BB279" s="3">
        <v>1564</v>
      </c>
      <c r="BC279" s="3">
        <v>60154</v>
      </c>
      <c r="BD279" s="3">
        <v>2579</v>
      </c>
      <c r="BE279" s="3">
        <v>3585</v>
      </c>
      <c r="BF279" s="3">
        <v>66318</v>
      </c>
      <c r="BG279" s="3">
        <v>15822</v>
      </c>
    </row>
    <row r="280" spans="1:59" x14ac:dyDescent="0.25">
      <c r="A280" s="3" t="s">
        <v>536</v>
      </c>
      <c r="B280" s="3">
        <v>-9557</v>
      </c>
      <c r="C280" s="3">
        <v>2246</v>
      </c>
      <c r="D280" s="3">
        <v>-7311</v>
      </c>
      <c r="E280" s="3">
        <v>-100</v>
      </c>
      <c r="F280" s="3">
        <v>8</v>
      </c>
      <c r="G280" s="3">
        <v>-7403</v>
      </c>
      <c r="H280" s="3">
        <v>-660</v>
      </c>
      <c r="I280" s="3">
        <v>-8063</v>
      </c>
      <c r="J280" s="3">
        <v>-842</v>
      </c>
      <c r="K280" s="3">
        <v>-8905</v>
      </c>
      <c r="L280" s="3">
        <v>12569</v>
      </c>
      <c r="M280" s="3">
        <v>748</v>
      </c>
      <c r="N280" s="3">
        <v>473</v>
      </c>
      <c r="O280" s="3">
        <v>2133</v>
      </c>
      <c r="P280" s="3">
        <v>1590</v>
      </c>
      <c r="Q280" s="3">
        <v>312</v>
      </c>
      <c r="R280" s="3">
        <v>834</v>
      </c>
      <c r="S280" s="3">
        <v>174</v>
      </c>
      <c r="T280" s="3">
        <v>0</v>
      </c>
      <c r="U280" s="3">
        <v>2787</v>
      </c>
      <c r="V280" s="3">
        <v>15295</v>
      </c>
      <c r="W280" s="3">
        <v>7048</v>
      </c>
      <c r="X280" s="3">
        <v>13939</v>
      </c>
      <c r="Y280" s="3">
        <v>-244</v>
      </c>
      <c r="Z280" s="3">
        <v>4044</v>
      </c>
      <c r="AA280" s="3">
        <v>0</v>
      </c>
      <c r="AB280" s="3">
        <v>-162</v>
      </c>
      <c r="AC280" s="3">
        <v>17</v>
      </c>
      <c r="AD280" s="3">
        <v>277</v>
      </c>
      <c r="AE280" s="3">
        <v>353</v>
      </c>
      <c r="AF280" s="3">
        <v>209</v>
      </c>
      <c r="AG280" s="3">
        <v>842</v>
      </c>
      <c r="AH280" s="3">
        <v>63238</v>
      </c>
      <c r="AI280" s="3">
        <v>12284</v>
      </c>
      <c r="AJ280" s="3">
        <v>898</v>
      </c>
      <c r="AK280" s="3">
        <v>3813</v>
      </c>
      <c r="AL280" s="3">
        <v>80233</v>
      </c>
      <c r="AM280" s="3">
        <v>4172</v>
      </c>
      <c r="AN280" s="3">
        <v>8994</v>
      </c>
      <c r="AO280" s="3">
        <v>9255</v>
      </c>
      <c r="AP280" s="3">
        <v>350</v>
      </c>
      <c r="AQ280" s="3">
        <v>11785</v>
      </c>
      <c r="AR280" s="3">
        <v>12563</v>
      </c>
      <c r="AS280" s="3">
        <v>461</v>
      </c>
      <c r="AT280" s="3">
        <v>0</v>
      </c>
      <c r="AU280" s="3">
        <v>0</v>
      </c>
      <c r="AV280" s="3">
        <v>1619</v>
      </c>
      <c r="AW280" s="3">
        <v>2137</v>
      </c>
      <c r="AX280" s="3">
        <v>0</v>
      </c>
      <c r="AY280" s="3">
        <v>414</v>
      </c>
      <c r="AZ280" s="3">
        <v>0</v>
      </c>
      <c r="BA280" s="3">
        <v>8826</v>
      </c>
      <c r="BB280" s="3">
        <v>1797</v>
      </c>
      <c r="BC280" s="3">
        <v>62373</v>
      </c>
      <c r="BD280" s="3">
        <v>2591</v>
      </c>
      <c r="BE280" s="3">
        <v>5712</v>
      </c>
      <c r="BF280" s="3">
        <v>70676</v>
      </c>
      <c r="BG280" s="3">
        <v>-20467</v>
      </c>
    </row>
    <row r="281" spans="1:59" x14ac:dyDescent="0.25">
      <c r="A281" s="3" t="s">
        <v>537</v>
      </c>
      <c r="B281" s="3">
        <v>-568</v>
      </c>
      <c r="C281" s="3">
        <v>3481</v>
      </c>
      <c r="D281" s="3">
        <v>2913</v>
      </c>
      <c r="E281" s="3">
        <v>-111</v>
      </c>
      <c r="F281" s="3">
        <v>8</v>
      </c>
      <c r="G281" s="3">
        <v>2810</v>
      </c>
      <c r="H281" s="3">
        <v>-917</v>
      </c>
      <c r="I281" s="3">
        <v>1893</v>
      </c>
      <c r="J281" s="3">
        <v>-842</v>
      </c>
      <c r="K281" s="3">
        <v>1051</v>
      </c>
      <c r="L281" s="3">
        <v>12304</v>
      </c>
      <c r="M281" s="3">
        <v>856</v>
      </c>
      <c r="N281" s="3">
        <v>805</v>
      </c>
      <c r="O281" s="3">
        <v>2302</v>
      </c>
      <c r="P281" s="3">
        <v>1558</v>
      </c>
      <c r="Q281" s="3">
        <v>299</v>
      </c>
      <c r="R281" s="3">
        <v>871</v>
      </c>
      <c r="S281" s="3">
        <v>201</v>
      </c>
      <c r="T281" s="3">
        <v>0</v>
      </c>
      <c r="U281" s="3">
        <v>2646</v>
      </c>
      <c r="V281" s="3">
        <v>3296</v>
      </c>
      <c r="W281" s="3">
        <v>2408</v>
      </c>
      <c r="X281" s="3">
        <v>14625</v>
      </c>
      <c r="Y281" s="3">
        <v>-147</v>
      </c>
      <c r="Z281" s="3">
        <v>4167</v>
      </c>
      <c r="AA281" s="3">
        <v>0</v>
      </c>
      <c r="AB281" s="3">
        <v>-28</v>
      </c>
      <c r="AC281" s="3">
        <v>34</v>
      </c>
      <c r="AD281" s="3">
        <v>270</v>
      </c>
      <c r="AE281" s="3">
        <v>408</v>
      </c>
      <c r="AF281" s="3">
        <v>209</v>
      </c>
      <c r="AG281" s="3">
        <v>830</v>
      </c>
      <c r="AH281" s="3">
        <v>47914</v>
      </c>
      <c r="AI281" s="3">
        <v>12522</v>
      </c>
      <c r="AJ281" s="3">
        <v>653</v>
      </c>
      <c r="AK281" s="3">
        <v>2978</v>
      </c>
      <c r="AL281" s="3">
        <v>64067</v>
      </c>
      <c r="AM281" s="3">
        <v>4406</v>
      </c>
      <c r="AN281" s="3">
        <v>8442</v>
      </c>
      <c r="AO281" s="3">
        <v>8290</v>
      </c>
      <c r="AP281" s="3">
        <v>87</v>
      </c>
      <c r="AQ281" s="3">
        <v>11627</v>
      </c>
      <c r="AR281" s="3">
        <v>12669</v>
      </c>
      <c r="AS281" s="3">
        <v>337</v>
      </c>
      <c r="AT281" s="3">
        <v>0</v>
      </c>
      <c r="AU281" s="3">
        <v>0</v>
      </c>
      <c r="AV281" s="3">
        <v>1634</v>
      </c>
      <c r="AW281" s="3">
        <v>1349</v>
      </c>
      <c r="AX281" s="3">
        <v>0</v>
      </c>
      <c r="AY281" s="3">
        <v>391</v>
      </c>
      <c r="AZ281" s="3">
        <v>-2</v>
      </c>
      <c r="BA281" s="3">
        <v>8045</v>
      </c>
      <c r="BB281" s="3">
        <v>1236</v>
      </c>
      <c r="BC281" s="3">
        <v>58511</v>
      </c>
      <c r="BD281" s="3">
        <v>2591</v>
      </c>
      <c r="BE281" s="3">
        <v>2397</v>
      </c>
      <c r="BF281" s="3">
        <v>63499</v>
      </c>
      <c r="BG281" s="3">
        <v>-2512</v>
      </c>
    </row>
    <row r="282" spans="1:59" x14ac:dyDescent="0.25">
      <c r="A282" s="3" t="s">
        <v>538</v>
      </c>
      <c r="B282" s="3">
        <v>11724</v>
      </c>
      <c r="C282" s="3">
        <v>-3528</v>
      </c>
      <c r="D282" s="3">
        <v>8196</v>
      </c>
      <c r="E282" s="3">
        <v>-184</v>
      </c>
      <c r="F282" s="3">
        <v>11</v>
      </c>
      <c r="G282" s="3">
        <v>8023</v>
      </c>
      <c r="H282" s="3">
        <v>-1152</v>
      </c>
      <c r="I282" s="3">
        <v>6871</v>
      </c>
      <c r="J282" s="3">
        <v>-840</v>
      </c>
      <c r="K282" s="3">
        <v>6031</v>
      </c>
      <c r="L282" s="3">
        <v>11822</v>
      </c>
      <c r="M282" s="3">
        <v>894</v>
      </c>
      <c r="N282" s="3">
        <v>1538</v>
      </c>
      <c r="O282" s="3">
        <v>1955</v>
      </c>
      <c r="P282" s="3">
        <v>1673</v>
      </c>
      <c r="Q282" s="3">
        <v>466</v>
      </c>
      <c r="R282" s="3">
        <v>1037</v>
      </c>
      <c r="S282" s="3">
        <v>217</v>
      </c>
      <c r="T282" s="3">
        <v>0</v>
      </c>
      <c r="U282" s="3">
        <v>2601</v>
      </c>
      <c r="V282" s="3">
        <v>576</v>
      </c>
      <c r="W282" s="3">
        <v>326</v>
      </c>
      <c r="X282" s="3">
        <v>18448</v>
      </c>
      <c r="Y282" s="3">
        <v>-290</v>
      </c>
      <c r="Z282" s="3">
        <v>4186</v>
      </c>
      <c r="AA282" s="3">
        <v>0</v>
      </c>
      <c r="AB282" s="3">
        <v>-34</v>
      </c>
      <c r="AC282" s="3">
        <v>45</v>
      </c>
      <c r="AD282" s="3">
        <v>274</v>
      </c>
      <c r="AE282" s="3">
        <v>436</v>
      </c>
      <c r="AF282" s="3">
        <v>209</v>
      </c>
      <c r="AG282" s="3">
        <v>872</v>
      </c>
      <c r="AH282" s="3">
        <v>47251</v>
      </c>
      <c r="AI282" s="3">
        <v>13788</v>
      </c>
      <c r="AJ282" s="3">
        <v>1598</v>
      </c>
      <c r="AK282" s="3">
        <v>2946</v>
      </c>
      <c r="AL282" s="3">
        <v>65583</v>
      </c>
      <c r="AM282" s="3">
        <v>1415</v>
      </c>
      <c r="AN282" s="3">
        <v>8950</v>
      </c>
      <c r="AO282" s="3">
        <v>9193</v>
      </c>
      <c r="AP282" s="3">
        <v>-154</v>
      </c>
      <c r="AQ282" s="3">
        <v>12131</v>
      </c>
      <c r="AR282" s="3">
        <v>14878</v>
      </c>
      <c r="AS282" s="3">
        <v>428</v>
      </c>
      <c r="AT282" s="3">
        <v>2142</v>
      </c>
      <c r="AU282" s="3">
        <v>0</v>
      </c>
      <c r="AV282" s="3">
        <v>2044</v>
      </c>
      <c r="AW282" s="3">
        <v>653</v>
      </c>
      <c r="AX282" s="3">
        <v>0</v>
      </c>
      <c r="AY282" s="3">
        <v>485</v>
      </c>
      <c r="AZ282" s="3">
        <v>2</v>
      </c>
      <c r="BA282" s="3">
        <v>13179</v>
      </c>
      <c r="BB282" s="3">
        <v>1570</v>
      </c>
      <c r="BC282" s="3">
        <v>66916</v>
      </c>
      <c r="BD282" s="3">
        <v>2589</v>
      </c>
      <c r="BE282" s="3">
        <v>7802</v>
      </c>
      <c r="BF282" s="3">
        <v>77307</v>
      </c>
      <c r="BG282" s="3">
        <v>20662</v>
      </c>
    </row>
    <row r="283" spans="1:59" x14ac:dyDescent="0.25">
      <c r="A283" s="3" t="s">
        <v>539</v>
      </c>
      <c r="B283" s="3">
        <v>56389</v>
      </c>
      <c r="C283" s="3">
        <v>-10096</v>
      </c>
      <c r="D283" s="3">
        <v>46293</v>
      </c>
      <c r="E283" s="3">
        <v>21</v>
      </c>
      <c r="F283" s="3">
        <v>172</v>
      </c>
      <c r="G283" s="3">
        <v>46486</v>
      </c>
      <c r="H283" s="3">
        <v>2837</v>
      </c>
      <c r="I283" s="3">
        <v>49323</v>
      </c>
      <c r="J283" s="3">
        <v>-842</v>
      </c>
      <c r="K283" s="3">
        <v>48481</v>
      </c>
      <c r="L283" s="3">
        <v>9971</v>
      </c>
      <c r="M283" s="3">
        <v>974</v>
      </c>
      <c r="N283" s="3">
        <v>230</v>
      </c>
      <c r="O283" s="3">
        <v>1373</v>
      </c>
      <c r="P283" s="3">
        <v>1441</v>
      </c>
      <c r="Q283" s="3">
        <v>439</v>
      </c>
      <c r="R283" s="3">
        <v>654</v>
      </c>
      <c r="S283" s="3">
        <v>145</v>
      </c>
      <c r="T283" s="3">
        <v>0</v>
      </c>
      <c r="U283" s="3">
        <v>2336</v>
      </c>
      <c r="V283" s="3">
        <v>-749</v>
      </c>
      <c r="W283" s="3">
        <v>7</v>
      </c>
      <c r="X283" s="3">
        <v>12848</v>
      </c>
      <c r="Y283" s="3">
        <v>-364</v>
      </c>
      <c r="Z283" s="3">
        <v>3794</v>
      </c>
      <c r="AA283" s="3">
        <v>0</v>
      </c>
      <c r="AB283" s="3">
        <v>0</v>
      </c>
      <c r="AC283" s="3">
        <v>89</v>
      </c>
      <c r="AD283" s="3">
        <v>247</v>
      </c>
      <c r="AE283" s="3">
        <v>297</v>
      </c>
      <c r="AF283" s="3">
        <v>195</v>
      </c>
      <c r="AG283" s="3">
        <v>636</v>
      </c>
      <c r="AH283" s="3">
        <v>34563</v>
      </c>
      <c r="AI283" s="3">
        <v>10647</v>
      </c>
      <c r="AJ283" s="3">
        <v>4564</v>
      </c>
      <c r="AK283" s="3">
        <v>2930</v>
      </c>
      <c r="AL283" s="3">
        <v>52704</v>
      </c>
      <c r="AM283" s="3">
        <v>5292</v>
      </c>
      <c r="AN283" s="3">
        <v>9043</v>
      </c>
      <c r="AO283" s="3">
        <v>9768</v>
      </c>
      <c r="AP283" s="3">
        <v>794</v>
      </c>
      <c r="AQ283" s="3">
        <v>12062</v>
      </c>
      <c r="AR283" s="3">
        <v>15543</v>
      </c>
      <c r="AS283" s="3">
        <v>735</v>
      </c>
      <c r="AT283" s="3">
        <v>10007</v>
      </c>
      <c r="AU283" s="3">
        <v>0</v>
      </c>
      <c r="AV283" s="3">
        <v>3380</v>
      </c>
      <c r="AW283" s="3">
        <v>1088</v>
      </c>
      <c r="AX283" s="3">
        <v>0</v>
      </c>
      <c r="AY283" s="3">
        <v>937</v>
      </c>
      <c r="AZ283" s="3">
        <v>-15</v>
      </c>
      <c r="BA283" s="3">
        <v>28313</v>
      </c>
      <c r="BB283" s="3">
        <v>1892</v>
      </c>
      <c r="BC283" s="3">
        <v>98839</v>
      </c>
      <c r="BD283" s="3">
        <v>2601</v>
      </c>
      <c r="BE283" s="3">
        <v>7653</v>
      </c>
      <c r="BF283" s="3">
        <v>109093</v>
      </c>
      <c r="BG283" s="3">
        <v>63830</v>
      </c>
    </row>
    <row r="284" spans="1:59" x14ac:dyDescent="0.25">
      <c r="A284" s="3" t="s">
        <v>540</v>
      </c>
      <c r="B284" s="3">
        <v>50810</v>
      </c>
      <c r="C284" s="3">
        <v>1740</v>
      </c>
      <c r="D284" s="3">
        <v>52550</v>
      </c>
      <c r="E284" s="3">
        <v>18</v>
      </c>
      <c r="F284" s="3">
        <v>172</v>
      </c>
      <c r="G284" s="3">
        <v>52740</v>
      </c>
      <c r="H284" s="3">
        <v>-1239</v>
      </c>
      <c r="I284" s="3">
        <v>51501</v>
      </c>
      <c r="J284" s="3">
        <v>-842</v>
      </c>
      <c r="K284" s="3">
        <v>50659</v>
      </c>
      <c r="L284" s="3">
        <v>9348</v>
      </c>
      <c r="M284" s="3">
        <v>1088</v>
      </c>
      <c r="N284" s="3">
        <v>541</v>
      </c>
      <c r="O284" s="3">
        <v>990</v>
      </c>
      <c r="P284" s="3">
        <v>1517</v>
      </c>
      <c r="Q284" s="3">
        <v>298</v>
      </c>
      <c r="R284" s="3">
        <v>390</v>
      </c>
      <c r="S284" s="3">
        <v>179</v>
      </c>
      <c r="T284" s="3">
        <v>0</v>
      </c>
      <c r="U284" s="3">
        <v>2425</v>
      </c>
      <c r="V284" s="3">
        <v>-215</v>
      </c>
      <c r="W284" s="3">
        <v>10</v>
      </c>
      <c r="X284" s="3">
        <v>12833</v>
      </c>
      <c r="Y284" s="3">
        <v>-493</v>
      </c>
      <c r="Z284" s="3">
        <v>3949</v>
      </c>
      <c r="AA284" s="3">
        <v>0</v>
      </c>
      <c r="AB284" s="3">
        <v>-3</v>
      </c>
      <c r="AC284" s="3">
        <v>28</v>
      </c>
      <c r="AD284" s="3">
        <v>243</v>
      </c>
      <c r="AE284" s="3">
        <v>359</v>
      </c>
      <c r="AF284" s="3">
        <v>195</v>
      </c>
      <c r="AG284" s="3">
        <v>654</v>
      </c>
      <c r="AH284" s="3">
        <v>34336</v>
      </c>
      <c r="AI284" s="3">
        <v>11265</v>
      </c>
      <c r="AJ284" s="3">
        <v>586</v>
      </c>
      <c r="AK284" s="3">
        <v>2924</v>
      </c>
      <c r="AL284" s="3">
        <v>49111</v>
      </c>
      <c r="AM284" s="3">
        <v>3560</v>
      </c>
      <c r="AN284" s="3">
        <v>9341</v>
      </c>
      <c r="AO284" s="3">
        <v>10007</v>
      </c>
      <c r="AP284" s="3">
        <v>174</v>
      </c>
      <c r="AQ284" s="3">
        <v>12694</v>
      </c>
      <c r="AR284" s="3">
        <v>14463</v>
      </c>
      <c r="AS284" s="3">
        <v>1010</v>
      </c>
      <c r="AT284" s="3">
        <v>10105</v>
      </c>
      <c r="AU284" s="3">
        <v>6811</v>
      </c>
      <c r="AV284" s="3">
        <v>2994</v>
      </c>
      <c r="AW284" s="3">
        <v>1634</v>
      </c>
      <c r="AX284" s="3">
        <v>0</v>
      </c>
      <c r="AY284" s="3">
        <v>759</v>
      </c>
      <c r="AZ284" s="3">
        <v>-11</v>
      </c>
      <c r="BA284" s="3">
        <v>10669</v>
      </c>
      <c r="BB284" s="3">
        <v>1470</v>
      </c>
      <c r="BC284" s="3">
        <v>85680</v>
      </c>
      <c r="BD284" s="3">
        <v>2601</v>
      </c>
      <c r="BE284" s="3">
        <v>11640</v>
      </c>
      <c r="BF284" s="3">
        <v>99921</v>
      </c>
      <c r="BG284" s="3">
        <v>63024</v>
      </c>
    </row>
    <row r="285" spans="1:59" x14ac:dyDescent="0.25">
      <c r="A285" s="3" t="s">
        <v>541</v>
      </c>
      <c r="B285" s="3">
        <v>32964</v>
      </c>
      <c r="C285" s="3">
        <v>756</v>
      </c>
      <c r="D285" s="3">
        <v>33720</v>
      </c>
      <c r="E285" s="3">
        <v>-6</v>
      </c>
      <c r="F285" s="3">
        <v>173</v>
      </c>
      <c r="G285" s="3">
        <v>33887</v>
      </c>
      <c r="H285" s="3">
        <v>-1359</v>
      </c>
      <c r="I285" s="3">
        <v>32528</v>
      </c>
      <c r="J285" s="3">
        <v>-840</v>
      </c>
      <c r="K285" s="3">
        <v>31688</v>
      </c>
      <c r="L285" s="3">
        <v>10381</v>
      </c>
      <c r="M285" s="3">
        <v>999</v>
      </c>
      <c r="N285" s="3">
        <v>870</v>
      </c>
      <c r="O285" s="3">
        <v>1619</v>
      </c>
      <c r="P285" s="3">
        <v>1409</v>
      </c>
      <c r="Q285" s="3">
        <v>257</v>
      </c>
      <c r="R285" s="3">
        <v>635</v>
      </c>
      <c r="S285" s="3">
        <v>202</v>
      </c>
      <c r="T285" s="3">
        <v>0</v>
      </c>
      <c r="U285" s="3">
        <v>2432</v>
      </c>
      <c r="V285" s="3">
        <v>105</v>
      </c>
      <c r="W285" s="3">
        <v>21</v>
      </c>
      <c r="X285" s="3">
        <v>12944</v>
      </c>
      <c r="Y285" s="3">
        <v>-767</v>
      </c>
      <c r="Z285" s="3">
        <v>3959</v>
      </c>
      <c r="AA285" s="3">
        <v>0</v>
      </c>
      <c r="AB285" s="3">
        <v>-1</v>
      </c>
      <c r="AC285" s="3">
        <v>88</v>
      </c>
      <c r="AD285" s="3">
        <v>264</v>
      </c>
      <c r="AE285" s="3">
        <v>403</v>
      </c>
      <c r="AF285" s="3">
        <v>195</v>
      </c>
      <c r="AG285" s="3">
        <v>833</v>
      </c>
      <c r="AH285" s="3">
        <v>36848</v>
      </c>
      <c r="AI285" s="3">
        <v>11375</v>
      </c>
      <c r="AJ285" s="3">
        <v>641</v>
      </c>
      <c r="AK285" s="3">
        <v>3070</v>
      </c>
      <c r="AL285" s="3">
        <v>51934</v>
      </c>
      <c r="AM285" s="3">
        <v>2879</v>
      </c>
      <c r="AN285" s="3">
        <v>9047</v>
      </c>
      <c r="AO285" s="3">
        <v>9727</v>
      </c>
      <c r="AP285" s="3">
        <v>127</v>
      </c>
      <c r="AQ285" s="3">
        <v>12418</v>
      </c>
      <c r="AR285" s="3">
        <v>15221</v>
      </c>
      <c r="AS285" s="3">
        <v>1142</v>
      </c>
      <c r="AT285" s="3">
        <v>8055</v>
      </c>
      <c r="AU285" s="3">
        <v>570</v>
      </c>
      <c r="AV285" s="3">
        <v>2890</v>
      </c>
      <c r="AW285" s="3">
        <v>1986</v>
      </c>
      <c r="AX285" s="3">
        <v>0</v>
      </c>
      <c r="AY285" s="3">
        <v>292</v>
      </c>
      <c r="AZ285" s="3">
        <v>-3</v>
      </c>
      <c r="BA285" s="3">
        <v>9686</v>
      </c>
      <c r="BB285" s="3">
        <v>1391</v>
      </c>
      <c r="BC285" s="3">
        <v>75428</v>
      </c>
      <c r="BD285" s="3">
        <v>2599</v>
      </c>
      <c r="BE285" s="3">
        <v>6871</v>
      </c>
      <c r="BF285" s="3">
        <v>84898</v>
      </c>
      <c r="BG285" s="3">
        <v>47155</v>
      </c>
    </row>
    <row r="286" spans="1:59" x14ac:dyDescent="0.25">
      <c r="A286" s="3" t="s">
        <v>542</v>
      </c>
      <c r="B286" s="3">
        <v>23850</v>
      </c>
      <c r="C286" s="3">
        <v>-2555</v>
      </c>
      <c r="D286" s="3">
        <v>21295</v>
      </c>
      <c r="E286" s="3">
        <v>-110</v>
      </c>
      <c r="F286" s="3">
        <v>172</v>
      </c>
      <c r="G286" s="3">
        <v>21357</v>
      </c>
      <c r="H286" s="3">
        <v>788</v>
      </c>
      <c r="I286" s="3">
        <v>22145</v>
      </c>
      <c r="J286" s="3">
        <v>-772</v>
      </c>
      <c r="K286" s="3">
        <v>21373</v>
      </c>
      <c r="L286" s="3">
        <v>11422</v>
      </c>
      <c r="M286" s="3">
        <v>1149</v>
      </c>
      <c r="N286" s="3">
        <v>888</v>
      </c>
      <c r="O286" s="3">
        <v>1840</v>
      </c>
      <c r="P286" s="3">
        <v>1358</v>
      </c>
      <c r="Q286" s="3">
        <v>283</v>
      </c>
      <c r="R286" s="3">
        <v>705</v>
      </c>
      <c r="S286" s="3">
        <v>212</v>
      </c>
      <c r="T286" s="3">
        <v>0</v>
      </c>
      <c r="U286" s="3">
        <v>2521</v>
      </c>
      <c r="V286" s="3">
        <v>4705</v>
      </c>
      <c r="W286" s="3">
        <v>41</v>
      </c>
      <c r="X286" s="3">
        <v>12972</v>
      </c>
      <c r="Y286" s="3">
        <v>-890</v>
      </c>
      <c r="Z286" s="3">
        <v>4346</v>
      </c>
      <c r="AA286" s="3">
        <v>0</v>
      </c>
      <c r="AB286" s="3">
        <v>-60</v>
      </c>
      <c r="AC286" s="3">
        <v>22</v>
      </c>
      <c r="AD286" s="3">
        <v>267</v>
      </c>
      <c r="AE286" s="3">
        <v>437</v>
      </c>
      <c r="AF286" s="3">
        <v>173</v>
      </c>
      <c r="AG286" s="3">
        <v>810</v>
      </c>
      <c r="AH286" s="3">
        <v>43201</v>
      </c>
      <c r="AI286" s="3">
        <v>11520</v>
      </c>
      <c r="AJ286" s="3">
        <v>2788</v>
      </c>
      <c r="AK286" s="3">
        <v>2968</v>
      </c>
      <c r="AL286" s="3">
        <v>60477</v>
      </c>
      <c r="AM286" s="3">
        <v>2470</v>
      </c>
      <c r="AN286" s="3">
        <v>9411</v>
      </c>
      <c r="AO286" s="3">
        <v>10570</v>
      </c>
      <c r="AP286" s="3">
        <v>263</v>
      </c>
      <c r="AQ286" s="3">
        <v>12789</v>
      </c>
      <c r="AR286" s="3">
        <v>15615</v>
      </c>
      <c r="AS286" s="3">
        <v>1104</v>
      </c>
      <c r="AT286" s="3">
        <v>5566</v>
      </c>
      <c r="AU286" s="3">
        <v>194</v>
      </c>
      <c r="AV286" s="3">
        <v>2987</v>
      </c>
      <c r="AW286" s="3">
        <v>664</v>
      </c>
      <c r="AX286" s="3">
        <v>0</v>
      </c>
      <c r="AY286" s="3">
        <v>663</v>
      </c>
      <c r="AZ286" s="3">
        <v>-5</v>
      </c>
      <c r="BA286" s="3">
        <v>12766</v>
      </c>
      <c r="BB286" s="3">
        <v>1287</v>
      </c>
      <c r="BC286" s="3">
        <v>76344</v>
      </c>
      <c r="BD286" s="3">
        <v>2622</v>
      </c>
      <c r="BE286" s="3">
        <v>5361</v>
      </c>
      <c r="BF286" s="3">
        <v>84327</v>
      </c>
      <c r="BG286" s="3">
        <v>25471</v>
      </c>
    </row>
    <row r="287" spans="1:59" x14ac:dyDescent="0.25">
      <c r="A287" s="3" t="s">
        <v>543</v>
      </c>
      <c r="B287" s="3">
        <v>23339</v>
      </c>
      <c r="C287" s="3">
        <v>2348</v>
      </c>
      <c r="D287" s="3">
        <v>25687</v>
      </c>
      <c r="E287" s="3">
        <v>-140</v>
      </c>
      <c r="F287" s="3">
        <v>172</v>
      </c>
      <c r="G287" s="3">
        <v>25719</v>
      </c>
      <c r="H287" s="3">
        <v>-1344</v>
      </c>
      <c r="I287" s="3">
        <v>24375</v>
      </c>
      <c r="J287" s="3">
        <v>-772</v>
      </c>
      <c r="K287" s="3">
        <v>23603</v>
      </c>
      <c r="L287" s="3">
        <v>11631</v>
      </c>
      <c r="M287" s="3">
        <v>1069</v>
      </c>
      <c r="N287" s="3">
        <v>1053</v>
      </c>
      <c r="O287" s="3">
        <v>2125</v>
      </c>
      <c r="P287" s="3">
        <v>1365</v>
      </c>
      <c r="Q287" s="3">
        <v>213</v>
      </c>
      <c r="R287" s="3">
        <v>577</v>
      </c>
      <c r="S287" s="3">
        <v>194</v>
      </c>
      <c r="T287" s="3">
        <v>0</v>
      </c>
      <c r="U287" s="3">
        <v>2557</v>
      </c>
      <c r="V287" s="3">
        <v>1842</v>
      </c>
      <c r="W287" s="3">
        <v>44</v>
      </c>
      <c r="X287" s="3">
        <v>13073</v>
      </c>
      <c r="Y287" s="3">
        <v>-300</v>
      </c>
      <c r="Z287" s="3">
        <v>4362</v>
      </c>
      <c r="AA287" s="3">
        <v>0</v>
      </c>
      <c r="AB287" s="3">
        <v>-72</v>
      </c>
      <c r="AC287" s="3">
        <v>39</v>
      </c>
      <c r="AD287" s="3">
        <v>271</v>
      </c>
      <c r="AE287" s="3">
        <v>430</v>
      </c>
      <c r="AF287" s="3">
        <v>173</v>
      </c>
      <c r="AG287" s="3">
        <v>781</v>
      </c>
      <c r="AH287" s="3">
        <v>41427</v>
      </c>
      <c r="AI287" s="3">
        <v>11791</v>
      </c>
      <c r="AJ287" s="3">
        <v>568</v>
      </c>
      <c r="AK287" s="3">
        <v>2962</v>
      </c>
      <c r="AL287" s="3">
        <v>56748</v>
      </c>
      <c r="AM287" s="3">
        <v>3607</v>
      </c>
      <c r="AN287" s="3">
        <v>9302</v>
      </c>
      <c r="AO287" s="3">
        <v>9971</v>
      </c>
      <c r="AP287" s="3">
        <v>91</v>
      </c>
      <c r="AQ287" s="3">
        <v>12311</v>
      </c>
      <c r="AR287" s="3">
        <v>14066</v>
      </c>
      <c r="AS287" s="3">
        <v>914</v>
      </c>
      <c r="AT287" s="3">
        <v>3382</v>
      </c>
      <c r="AU287" s="3">
        <v>4655</v>
      </c>
      <c r="AV287" s="3">
        <v>3764</v>
      </c>
      <c r="AW287" s="3">
        <v>418</v>
      </c>
      <c r="AX287" s="3">
        <v>0</v>
      </c>
      <c r="AY287" s="3">
        <v>502</v>
      </c>
      <c r="AZ287" s="3">
        <v>-8</v>
      </c>
      <c r="BA287" s="3">
        <v>8197</v>
      </c>
      <c r="BB287" s="3">
        <v>1763</v>
      </c>
      <c r="BC287" s="3">
        <v>72935</v>
      </c>
      <c r="BD287" s="3">
        <v>2622</v>
      </c>
      <c r="BE287" s="3">
        <v>4530</v>
      </c>
      <c r="BF287" s="3">
        <v>80087</v>
      </c>
      <c r="BG287" s="3">
        <v>21721</v>
      </c>
    </row>
    <row r="288" spans="1:59" x14ac:dyDescent="0.25">
      <c r="A288" s="3" t="s">
        <v>544</v>
      </c>
      <c r="B288" s="3">
        <v>28795</v>
      </c>
      <c r="C288" s="3">
        <v>953</v>
      </c>
      <c r="D288" s="3">
        <v>29748</v>
      </c>
      <c r="E288" s="3">
        <v>-202</v>
      </c>
      <c r="F288" s="3">
        <v>173</v>
      </c>
      <c r="G288" s="3">
        <v>29719</v>
      </c>
      <c r="H288" s="3">
        <v>-1395</v>
      </c>
      <c r="I288" s="3">
        <v>28324</v>
      </c>
      <c r="J288" s="3">
        <v>-774</v>
      </c>
      <c r="K288" s="3">
        <v>27550</v>
      </c>
      <c r="L288" s="3">
        <v>12027</v>
      </c>
      <c r="M288" s="3">
        <v>1079</v>
      </c>
      <c r="N288" s="3">
        <v>827</v>
      </c>
      <c r="O288" s="3">
        <v>2123</v>
      </c>
      <c r="P288" s="3">
        <v>1233</v>
      </c>
      <c r="Q288" s="3">
        <v>156</v>
      </c>
      <c r="R288" s="3">
        <v>756</v>
      </c>
      <c r="S288" s="3">
        <v>205</v>
      </c>
      <c r="T288" s="3">
        <v>0</v>
      </c>
      <c r="U288" s="3">
        <v>2527</v>
      </c>
      <c r="V288" s="3">
        <v>362</v>
      </c>
      <c r="W288" s="3">
        <v>69</v>
      </c>
      <c r="X288" s="3">
        <v>13144</v>
      </c>
      <c r="Y288" s="3">
        <v>-405</v>
      </c>
      <c r="Z288" s="3">
        <v>4396</v>
      </c>
      <c r="AA288" s="3">
        <v>0</v>
      </c>
      <c r="AB288" s="3">
        <v>-8</v>
      </c>
      <c r="AC288" s="3">
        <v>60</v>
      </c>
      <c r="AD288" s="3">
        <v>403</v>
      </c>
      <c r="AE288" s="3">
        <v>450</v>
      </c>
      <c r="AF288" s="3">
        <v>173</v>
      </c>
      <c r="AG288" s="3">
        <v>831</v>
      </c>
      <c r="AH288" s="3">
        <v>40408</v>
      </c>
      <c r="AI288" s="3">
        <v>11770</v>
      </c>
      <c r="AJ288" s="3">
        <v>1041</v>
      </c>
      <c r="AK288" s="3">
        <v>2969</v>
      </c>
      <c r="AL288" s="3">
        <v>56188</v>
      </c>
      <c r="AM288" s="3">
        <v>5005</v>
      </c>
      <c r="AN288" s="3">
        <v>11022</v>
      </c>
      <c r="AO288" s="3">
        <v>10057</v>
      </c>
      <c r="AP288" s="3">
        <v>411</v>
      </c>
      <c r="AQ288" s="3">
        <v>12535</v>
      </c>
      <c r="AR288" s="3">
        <v>14797</v>
      </c>
      <c r="AS288" s="3">
        <v>678</v>
      </c>
      <c r="AT288" s="3">
        <v>2003</v>
      </c>
      <c r="AU288" s="3">
        <v>1006</v>
      </c>
      <c r="AV288" s="3">
        <v>3283</v>
      </c>
      <c r="AW288" s="3">
        <v>861</v>
      </c>
      <c r="AX288" s="3">
        <v>0</v>
      </c>
      <c r="AY288" s="3">
        <v>464</v>
      </c>
      <c r="AZ288" s="3">
        <v>-3</v>
      </c>
      <c r="BA288" s="3">
        <v>9269</v>
      </c>
      <c r="BB288" s="3">
        <v>1712</v>
      </c>
      <c r="BC288" s="3">
        <v>73100</v>
      </c>
      <c r="BD288" s="3">
        <v>2622</v>
      </c>
      <c r="BE288" s="3">
        <v>9261</v>
      </c>
      <c r="BF288" s="3">
        <v>84983</v>
      </c>
      <c r="BG288" s="3">
        <v>25171</v>
      </c>
    </row>
    <row r="289" spans="1:59" x14ac:dyDescent="0.25">
      <c r="A289" s="3" t="s">
        <v>545</v>
      </c>
      <c r="B289" s="3">
        <v>13824</v>
      </c>
      <c r="C289" s="3">
        <v>1343</v>
      </c>
      <c r="D289" s="3">
        <v>15167</v>
      </c>
      <c r="E289" s="3">
        <v>-229</v>
      </c>
      <c r="F289" s="3">
        <v>172</v>
      </c>
      <c r="G289" s="3">
        <v>15110</v>
      </c>
      <c r="H289" s="3">
        <v>3109</v>
      </c>
      <c r="I289" s="3">
        <v>18219</v>
      </c>
      <c r="J289" s="3">
        <v>-772</v>
      </c>
      <c r="K289" s="3">
        <v>17447</v>
      </c>
      <c r="L289" s="3">
        <v>12737</v>
      </c>
      <c r="M289" s="3">
        <v>1158</v>
      </c>
      <c r="N289" s="3">
        <v>885</v>
      </c>
      <c r="O289" s="3">
        <v>2162</v>
      </c>
      <c r="P289" s="3">
        <v>1461</v>
      </c>
      <c r="Q289" s="3">
        <v>287</v>
      </c>
      <c r="R289" s="3">
        <v>833</v>
      </c>
      <c r="S289" s="3">
        <v>196</v>
      </c>
      <c r="T289" s="3">
        <v>0</v>
      </c>
      <c r="U289" s="3">
        <v>2522</v>
      </c>
      <c r="V289" s="3">
        <v>369</v>
      </c>
      <c r="W289" s="3">
        <v>72</v>
      </c>
      <c r="X289" s="3">
        <v>13142</v>
      </c>
      <c r="Y289" s="3">
        <v>-305</v>
      </c>
      <c r="Z289" s="3">
        <v>4617</v>
      </c>
      <c r="AA289" s="3">
        <v>0</v>
      </c>
      <c r="AB289" s="3">
        <v>0</v>
      </c>
      <c r="AC289" s="3">
        <v>101</v>
      </c>
      <c r="AD289" s="3">
        <v>319</v>
      </c>
      <c r="AE289" s="3">
        <v>432</v>
      </c>
      <c r="AF289" s="3">
        <v>161</v>
      </c>
      <c r="AG289" s="3">
        <v>985</v>
      </c>
      <c r="AH289" s="3">
        <v>42134</v>
      </c>
      <c r="AI289" s="3">
        <v>11886</v>
      </c>
      <c r="AJ289" s="3">
        <v>5125</v>
      </c>
      <c r="AK289" s="3">
        <v>3040</v>
      </c>
      <c r="AL289" s="3">
        <v>62185</v>
      </c>
      <c r="AM289" s="3">
        <v>1990</v>
      </c>
      <c r="AN289" s="3">
        <v>9293</v>
      </c>
      <c r="AO289" s="3">
        <v>10298</v>
      </c>
      <c r="AP289" s="3">
        <v>255</v>
      </c>
      <c r="AQ289" s="3">
        <v>12768</v>
      </c>
      <c r="AR289" s="3">
        <v>15960</v>
      </c>
      <c r="AS289" s="3">
        <v>488</v>
      </c>
      <c r="AT289" s="3">
        <v>1452</v>
      </c>
      <c r="AU289" s="3">
        <v>278</v>
      </c>
      <c r="AV289" s="3">
        <v>2891</v>
      </c>
      <c r="AW289" s="3">
        <v>1076</v>
      </c>
      <c r="AX289" s="3">
        <v>0</v>
      </c>
      <c r="AY289" s="3">
        <v>562</v>
      </c>
      <c r="AZ289" s="3">
        <v>-3</v>
      </c>
      <c r="BA289" s="3">
        <v>10290</v>
      </c>
      <c r="BB289" s="3">
        <v>1611</v>
      </c>
      <c r="BC289" s="3">
        <v>69209</v>
      </c>
      <c r="BD289" s="3">
        <v>2637</v>
      </c>
      <c r="BE289" s="3">
        <v>4163</v>
      </c>
      <c r="BF289" s="3">
        <v>76009</v>
      </c>
      <c r="BG289" s="3">
        <v>14414</v>
      </c>
    </row>
    <row r="290" spans="1:59" x14ac:dyDescent="0.25">
      <c r="A290" s="3" t="s">
        <v>546</v>
      </c>
      <c r="B290" s="3">
        <v>23131</v>
      </c>
      <c r="C290" s="3">
        <v>30</v>
      </c>
      <c r="D290" s="3">
        <v>23161</v>
      </c>
      <c r="E290" s="3">
        <v>-143</v>
      </c>
      <c r="F290" s="3">
        <v>172</v>
      </c>
      <c r="G290" s="3">
        <v>23190</v>
      </c>
      <c r="H290" s="3">
        <v>-1423</v>
      </c>
      <c r="I290" s="3">
        <v>21767</v>
      </c>
      <c r="J290" s="3">
        <v>-772</v>
      </c>
      <c r="K290" s="3">
        <v>20995</v>
      </c>
      <c r="L290" s="3">
        <v>12641</v>
      </c>
      <c r="M290" s="3">
        <v>1236</v>
      </c>
      <c r="N290" s="3">
        <v>699</v>
      </c>
      <c r="O290" s="3">
        <v>2111</v>
      </c>
      <c r="P290" s="3">
        <v>1469</v>
      </c>
      <c r="Q290" s="3">
        <v>249</v>
      </c>
      <c r="R290" s="3">
        <v>908</v>
      </c>
      <c r="S290" s="3">
        <v>159</v>
      </c>
      <c r="T290" s="3">
        <v>0</v>
      </c>
      <c r="U290" s="3">
        <v>2495</v>
      </c>
      <c r="V290" s="3">
        <v>643</v>
      </c>
      <c r="W290" s="3">
        <v>92</v>
      </c>
      <c r="X290" s="3">
        <v>13406</v>
      </c>
      <c r="Y290" s="3">
        <v>272</v>
      </c>
      <c r="Z290" s="3">
        <v>4790</v>
      </c>
      <c r="AA290" s="3">
        <v>0</v>
      </c>
      <c r="AB290" s="3">
        <v>-63</v>
      </c>
      <c r="AC290" s="3">
        <v>38</v>
      </c>
      <c r="AD290" s="3">
        <v>357</v>
      </c>
      <c r="AE290" s="3">
        <v>349</v>
      </c>
      <c r="AF290" s="3">
        <v>161</v>
      </c>
      <c r="AG290" s="3">
        <v>908</v>
      </c>
      <c r="AH290" s="3">
        <v>42920</v>
      </c>
      <c r="AI290" s="3">
        <v>12150</v>
      </c>
      <c r="AJ290" s="3">
        <v>642</v>
      </c>
      <c r="AK290" s="3">
        <v>2993</v>
      </c>
      <c r="AL290" s="3">
        <v>58705</v>
      </c>
      <c r="AM290" s="3">
        <v>4226</v>
      </c>
      <c r="AN290" s="3">
        <v>9012</v>
      </c>
      <c r="AO290" s="3">
        <v>9973</v>
      </c>
      <c r="AP290" s="3">
        <v>139</v>
      </c>
      <c r="AQ290" s="3">
        <v>13229</v>
      </c>
      <c r="AR290" s="3">
        <v>15649</v>
      </c>
      <c r="AS290" s="3">
        <v>363</v>
      </c>
      <c r="AT290" s="3">
        <v>3068</v>
      </c>
      <c r="AU290" s="3">
        <v>1</v>
      </c>
      <c r="AV290" s="3">
        <v>3166</v>
      </c>
      <c r="AW290" s="3">
        <v>1791</v>
      </c>
      <c r="AX290" s="3">
        <v>0</v>
      </c>
      <c r="AY290" s="3">
        <v>918</v>
      </c>
      <c r="AZ290" s="3">
        <v>-18</v>
      </c>
      <c r="BA290" s="3">
        <v>12165</v>
      </c>
      <c r="BB290" s="3">
        <v>1639</v>
      </c>
      <c r="BC290" s="3">
        <v>75321</v>
      </c>
      <c r="BD290" s="3">
        <v>2637</v>
      </c>
      <c r="BE290" s="3">
        <v>3878</v>
      </c>
      <c r="BF290" s="3">
        <v>81836</v>
      </c>
      <c r="BG290" s="3">
        <v>23918</v>
      </c>
    </row>
    <row r="291" spans="1:59" x14ac:dyDescent="0.25">
      <c r="A291" s="3" t="s">
        <v>547</v>
      </c>
      <c r="B291" s="3">
        <v>23136</v>
      </c>
      <c r="C291" s="3">
        <v>2529</v>
      </c>
      <c r="D291" s="3">
        <v>25665</v>
      </c>
      <c r="E291" s="3">
        <v>-170</v>
      </c>
      <c r="F291" s="3">
        <v>173</v>
      </c>
      <c r="G291" s="3">
        <v>25668</v>
      </c>
      <c r="H291" s="3">
        <v>-1436</v>
      </c>
      <c r="I291" s="3">
        <v>24232</v>
      </c>
      <c r="J291" s="3">
        <v>-774</v>
      </c>
      <c r="K291" s="3">
        <v>23458</v>
      </c>
      <c r="L291" s="3">
        <v>13019</v>
      </c>
      <c r="M291" s="3">
        <v>896</v>
      </c>
      <c r="N291" s="3">
        <v>981</v>
      </c>
      <c r="O291" s="3">
        <v>1914</v>
      </c>
      <c r="P291" s="3">
        <v>1247</v>
      </c>
      <c r="Q291" s="3">
        <v>439</v>
      </c>
      <c r="R291" s="3">
        <v>1289</v>
      </c>
      <c r="S291" s="3">
        <v>163</v>
      </c>
      <c r="T291" s="3">
        <v>0</v>
      </c>
      <c r="U291" s="3">
        <v>2407</v>
      </c>
      <c r="V291" s="3">
        <v>2240</v>
      </c>
      <c r="W291" s="3">
        <v>114</v>
      </c>
      <c r="X291" s="3">
        <v>14657</v>
      </c>
      <c r="Y291" s="3">
        <v>-411</v>
      </c>
      <c r="Z291" s="3">
        <v>4967</v>
      </c>
      <c r="AA291" s="3">
        <v>0</v>
      </c>
      <c r="AB291" s="3">
        <v>0</v>
      </c>
      <c r="AC291" s="3">
        <v>152</v>
      </c>
      <c r="AD291" s="3">
        <v>403</v>
      </c>
      <c r="AE291" s="3">
        <v>360</v>
      </c>
      <c r="AF291" s="3">
        <v>161</v>
      </c>
      <c r="AG291" s="3">
        <v>862</v>
      </c>
      <c r="AH291" s="3">
        <v>45860</v>
      </c>
      <c r="AI291" s="3">
        <v>12610</v>
      </c>
      <c r="AJ291" s="3">
        <v>607</v>
      </c>
      <c r="AK291" s="3">
        <v>3013</v>
      </c>
      <c r="AL291" s="3">
        <v>62090</v>
      </c>
      <c r="AM291" s="3">
        <v>2814</v>
      </c>
      <c r="AN291" s="3">
        <v>9420</v>
      </c>
      <c r="AO291" s="3">
        <v>10354</v>
      </c>
      <c r="AP291" s="3">
        <v>203</v>
      </c>
      <c r="AQ291" s="3">
        <v>12744</v>
      </c>
      <c r="AR291" s="3">
        <v>16110</v>
      </c>
      <c r="AS291" s="3">
        <v>318</v>
      </c>
      <c r="AT291" s="3">
        <v>2845</v>
      </c>
      <c r="AU291" s="3">
        <v>5267</v>
      </c>
      <c r="AV291" s="3">
        <v>3875</v>
      </c>
      <c r="AW291" s="3">
        <v>1426</v>
      </c>
      <c r="AX291" s="3">
        <v>0</v>
      </c>
      <c r="AY291" s="3">
        <v>1039</v>
      </c>
      <c r="AZ291" s="3">
        <v>-8</v>
      </c>
      <c r="BA291" s="3">
        <v>9043</v>
      </c>
      <c r="BB291" s="3">
        <v>1507</v>
      </c>
      <c r="BC291" s="3">
        <v>76957</v>
      </c>
      <c r="BD291" s="3">
        <v>2634</v>
      </c>
      <c r="BE291" s="3">
        <v>5635</v>
      </c>
      <c r="BF291" s="3">
        <v>85226</v>
      </c>
      <c r="BG291" s="3">
        <v>33438</v>
      </c>
    </row>
    <row r="292" spans="1:59" x14ac:dyDescent="0.25">
      <c r="A292" s="3" t="s">
        <v>548</v>
      </c>
      <c r="B292" s="3">
        <v>1069</v>
      </c>
      <c r="C292" s="3">
        <v>1207</v>
      </c>
      <c r="D292" s="3">
        <v>2276</v>
      </c>
      <c r="E292" s="3">
        <v>-285</v>
      </c>
      <c r="F292" s="3">
        <v>170</v>
      </c>
      <c r="G292" s="3">
        <v>2161</v>
      </c>
      <c r="H292" s="3">
        <v>-720</v>
      </c>
      <c r="I292" s="3">
        <v>1441</v>
      </c>
      <c r="J292" s="3">
        <v>-767</v>
      </c>
      <c r="K292" s="3">
        <v>674</v>
      </c>
      <c r="L292" s="3">
        <v>12218</v>
      </c>
      <c r="M292" s="3">
        <v>699</v>
      </c>
      <c r="N292" s="3">
        <v>588</v>
      </c>
      <c r="O292" s="3">
        <v>1694</v>
      </c>
      <c r="P292" s="3">
        <v>982</v>
      </c>
      <c r="Q292" s="3">
        <v>313</v>
      </c>
      <c r="R292" s="3">
        <v>632</v>
      </c>
      <c r="S292" s="3">
        <v>192</v>
      </c>
      <c r="T292" s="3">
        <v>280</v>
      </c>
      <c r="U292" s="3">
        <v>2559</v>
      </c>
      <c r="V292" s="3">
        <v>16465</v>
      </c>
      <c r="W292" s="3">
        <v>7576</v>
      </c>
      <c r="X292" s="3">
        <v>15086</v>
      </c>
      <c r="Y292" s="3">
        <v>-108</v>
      </c>
      <c r="Z292" s="3">
        <v>5350</v>
      </c>
      <c r="AA292" s="3">
        <v>0</v>
      </c>
      <c r="AB292" s="3">
        <v>-1</v>
      </c>
      <c r="AC292" s="3">
        <v>17</v>
      </c>
      <c r="AD292" s="3">
        <v>344</v>
      </c>
      <c r="AE292" s="3">
        <v>327</v>
      </c>
      <c r="AF292" s="3">
        <v>105</v>
      </c>
      <c r="AG292" s="3">
        <v>743</v>
      </c>
      <c r="AH292" s="3">
        <v>66061</v>
      </c>
      <c r="AI292" s="3">
        <v>12804</v>
      </c>
      <c r="AJ292" s="3">
        <v>1259</v>
      </c>
      <c r="AK292" s="3">
        <v>3018</v>
      </c>
      <c r="AL292" s="3">
        <v>83142</v>
      </c>
      <c r="AM292" s="3">
        <v>1709</v>
      </c>
      <c r="AN292" s="3">
        <v>9284</v>
      </c>
      <c r="AO292" s="3">
        <v>10278</v>
      </c>
      <c r="AP292" s="3">
        <v>-27</v>
      </c>
      <c r="AQ292" s="3">
        <v>13017</v>
      </c>
      <c r="AR292" s="3">
        <v>16016</v>
      </c>
      <c r="AS292" s="3">
        <v>390</v>
      </c>
      <c r="AT292" s="3">
        <v>3983</v>
      </c>
      <c r="AU292" s="3">
        <v>826</v>
      </c>
      <c r="AV292" s="3">
        <v>3406</v>
      </c>
      <c r="AW292" s="3">
        <v>0</v>
      </c>
      <c r="AX292" s="3">
        <v>0</v>
      </c>
      <c r="AY292" s="3">
        <v>599</v>
      </c>
      <c r="AZ292" s="3">
        <v>11</v>
      </c>
      <c r="BA292" s="3">
        <v>13804</v>
      </c>
      <c r="BB292" s="3">
        <v>1809</v>
      </c>
      <c r="BC292" s="3">
        <v>75105</v>
      </c>
      <c r="BD292" s="3">
        <v>2674</v>
      </c>
      <c r="BE292" s="3">
        <v>6432</v>
      </c>
      <c r="BF292" s="3">
        <v>84211</v>
      </c>
      <c r="BG292" s="3">
        <v>-10763</v>
      </c>
    </row>
    <row r="293" spans="1:59" x14ac:dyDescent="0.25">
      <c r="A293" s="3" t="s">
        <v>549</v>
      </c>
      <c r="B293" s="3">
        <v>12124</v>
      </c>
      <c r="C293" s="3">
        <v>5032</v>
      </c>
      <c r="D293" s="3">
        <v>17156</v>
      </c>
      <c r="E293" s="3">
        <v>-239</v>
      </c>
      <c r="F293" s="3">
        <v>170</v>
      </c>
      <c r="G293" s="3">
        <v>17087</v>
      </c>
      <c r="H293" s="3">
        <v>-1423</v>
      </c>
      <c r="I293" s="3">
        <v>15664</v>
      </c>
      <c r="J293" s="3">
        <v>-767</v>
      </c>
      <c r="K293" s="3">
        <v>14897</v>
      </c>
      <c r="L293" s="3">
        <v>11414</v>
      </c>
      <c r="M293" s="3">
        <v>795</v>
      </c>
      <c r="N293" s="3">
        <v>864</v>
      </c>
      <c r="O293" s="3">
        <v>1581</v>
      </c>
      <c r="P293" s="3">
        <v>941</v>
      </c>
      <c r="Q293" s="3">
        <v>279</v>
      </c>
      <c r="R293" s="3">
        <v>834</v>
      </c>
      <c r="S293" s="3">
        <v>213</v>
      </c>
      <c r="T293" s="3">
        <v>334</v>
      </c>
      <c r="U293" s="3">
        <v>2489</v>
      </c>
      <c r="V293" s="3">
        <v>4282</v>
      </c>
      <c r="W293" s="3">
        <v>2363</v>
      </c>
      <c r="X293" s="3">
        <v>15587</v>
      </c>
      <c r="Y293" s="3">
        <v>-38</v>
      </c>
      <c r="Z293" s="3">
        <v>5361</v>
      </c>
      <c r="AA293" s="3">
        <v>0</v>
      </c>
      <c r="AB293" s="3">
        <v>-30</v>
      </c>
      <c r="AC293" s="3">
        <v>20</v>
      </c>
      <c r="AD293" s="3">
        <v>254</v>
      </c>
      <c r="AE293" s="3">
        <v>373</v>
      </c>
      <c r="AF293" s="3">
        <v>105</v>
      </c>
      <c r="AG293" s="3">
        <v>805</v>
      </c>
      <c r="AH293" s="3">
        <v>48826</v>
      </c>
      <c r="AI293" s="3">
        <v>12819</v>
      </c>
      <c r="AJ293" s="3">
        <v>589</v>
      </c>
      <c r="AK293" s="3">
        <v>3034</v>
      </c>
      <c r="AL293" s="3">
        <v>65268</v>
      </c>
      <c r="AM293" s="3">
        <v>5502</v>
      </c>
      <c r="AN293" s="3">
        <v>8531</v>
      </c>
      <c r="AO293" s="3">
        <v>9834</v>
      </c>
      <c r="AP293" s="3">
        <v>-4</v>
      </c>
      <c r="AQ293" s="3">
        <v>12930</v>
      </c>
      <c r="AR293" s="3">
        <v>16269</v>
      </c>
      <c r="AS293" s="3">
        <v>476</v>
      </c>
      <c r="AT293" s="3">
        <v>3901</v>
      </c>
      <c r="AU293" s="3">
        <v>113</v>
      </c>
      <c r="AV293" s="3">
        <v>3642</v>
      </c>
      <c r="AW293" s="3">
        <v>0</v>
      </c>
      <c r="AX293" s="3">
        <v>0</v>
      </c>
      <c r="AY293" s="3">
        <v>428</v>
      </c>
      <c r="AZ293" s="3">
        <v>-9</v>
      </c>
      <c r="BA293" s="3">
        <v>8491</v>
      </c>
      <c r="BB293" s="3">
        <v>1382</v>
      </c>
      <c r="BC293" s="3">
        <v>71486</v>
      </c>
      <c r="BD293" s="3">
        <v>2674</v>
      </c>
      <c r="BE293" s="3">
        <v>3232</v>
      </c>
      <c r="BF293" s="3">
        <v>77392</v>
      </c>
      <c r="BG293" s="3">
        <v>6363</v>
      </c>
    </row>
    <row r="294" spans="1:59" x14ac:dyDescent="0.25">
      <c r="A294" s="3" t="s">
        <v>550</v>
      </c>
      <c r="B294" s="3">
        <v>32299</v>
      </c>
      <c r="C294" s="3">
        <v>-5625</v>
      </c>
      <c r="D294" s="3">
        <v>26674</v>
      </c>
      <c r="E294" s="3">
        <v>-351</v>
      </c>
      <c r="F294" s="3">
        <v>176</v>
      </c>
      <c r="G294" s="3">
        <v>26499</v>
      </c>
      <c r="H294" s="3">
        <v>-1477</v>
      </c>
      <c r="I294" s="3">
        <v>25022</v>
      </c>
      <c r="J294" s="3">
        <v>-768</v>
      </c>
      <c r="K294" s="3">
        <v>24254</v>
      </c>
      <c r="L294" s="3">
        <v>11359</v>
      </c>
      <c r="M294" s="3">
        <v>1014</v>
      </c>
      <c r="N294" s="3">
        <v>1362</v>
      </c>
      <c r="O294" s="3">
        <v>1402</v>
      </c>
      <c r="P294" s="3">
        <v>1464</v>
      </c>
      <c r="Q294" s="3">
        <v>466</v>
      </c>
      <c r="R294" s="3">
        <v>1312</v>
      </c>
      <c r="S294" s="3">
        <v>231</v>
      </c>
      <c r="T294" s="3">
        <v>379</v>
      </c>
      <c r="U294" s="3">
        <v>2625</v>
      </c>
      <c r="V294" s="3">
        <v>1139</v>
      </c>
      <c r="W294" s="3">
        <v>722</v>
      </c>
      <c r="X294" s="3">
        <v>18543</v>
      </c>
      <c r="Y294" s="3">
        <v>-351</v>
      </c>
      <c r="Z294" s="3">
        <v>5300</v>
      </c>
      <c r="AA294" s="3">
        <v>0</v>
      </c>
      <c r="AB294" s="3">
        <v>-3</v>
      </c>
      <c r="AC294" s="3">
        <v>145</v>
      </c>
      <c r="AD294" s="3">
        <v>295</v>
      </c>
      <c r="AE294" s="3">
        <v>390</v>
      </c>
      <c r="AF294" s="3">
        <v>105</v>
      </c>
      <c r="AG294" s="3">
        <v>992</v>
      </c>
      <c r="AH294" s="3">
        <v>48891</v>
      </c>
      <c r="AI294" s="3">
        <v>13952</v>
      </c>
      <c r="AJ294" s="3">
        <v>1034</v>
      </c>
      <c r="AK294" s="3">
        <v>3028</v>
      </c>
      <c r="AL294" s="3">
        <v>66905</v>
      </c>
      <c r="AM294" s="3">
        <v>1958</v>
      </c>
      <c r="AN294" s="3">
        <v>9523</v>
      </c>
      <c r="AO294" s="3">
        <v>10953</v>
      </c>
      <c r="AP294" s="3">
        <v>-214</v>
      </c>
      <c r="AQ294" s="3">
        <v>14166</v>
      </c>
      <c r="AR294" s="3">
        <v>20908</v>
      </c>
      <c r="AS294" s="3">
        <v>590</v>
      </c>
      <c r="AT294" s="3">
        <v>3587</v>
      </c>
      <c r="AU294" s="3">
        <v>-6</v>
      </c>
      <c r="AV294" s="3">
        <v>3545</v>
      </c>
      <c r="AW294" s="3">
        <v>0</v>
      </c>
      <c r="AX294" s="3">
        <v>0</v>
      </c>
      <c r="AY294" s="3">
        <v>780</v>
      </c>
      <c r="AZ294" s="3">
        <v>-2</v>
      </c>
      <c r="BA294" s="3">
        <v>16299</v>
      </c>
      <c r="BB294" s="3">
        <v>2834</v>
      </c>
      <c r="BC294" s="3">
        <v>84921</v>
      </c>
      <c r="BD294" s="3">
        <v>2674</v>
      </c>
      <c r="BE294" s="3">
        <v>11609</v>
      </c>
      <c r="BF294" s="3">
        <v>99204</v>
      </c>
      <c r="BG294" s="3">
        <v>20752</v>
      </c>
    </row>
    <row r="295" spans="1:59" x14ac:dyDescent="0.25">
      <c r="A295" s="3" t="s">
        <v>551</v>
      </c>
      <c r="B295" s="3">
        <v>32006</v>
      </c>
      <c r="C295" s="3">
        <v>-6585</v>
      </c>
      <c r="D295" s="3">
        <v>25421</v>
      </c>
      <c r="E295" s="3">
        <v>-112</v>
      </c>
      <c r="F295" s="3">
        <v>-175</v>
      </c>
      <c r="G295" s="3">
        <v>25134</v>
      </c>
      <c r="H295" s="3">
        <v>-1443</v>
      </c>
      <c r="I295" s="3">
        <v>23691</v>
      </c>
      <c r="J295" s="3">
        <v>-767</v>
      </c>
      <c r="K295" s="3">
        <v>22924</v>
      </c>
      <c r="L295" s="3">
        <v>12403</v>
      </c>
      <c r="M295" s="3">
        <v>1094</v>
      </c>
      <c r="N295" s="3">
        <v>450</v>
      </c>
      <c r="O295" s="3">
        <v>2011</v>
      </c>
      <c r="P295" s="3">
        <v>1748</v>
      </c>
      <c r="Q295" s="3">
        <v>386</v>
      </c>
      <c r="R295" s="3">
        <v>1153</v>
      </c>
      <c r="S295" s="3">
        <v>205</v>
      </c>
      <c r="T295" s="3">
        <v>328</v>
      </c>
      <c r="U295" s="3">
        <v>2417</v>
      </c>
      <c r="V295" s="3">
        <v>289</v>
      </c>
      <c r="W295" s="3">
        <v>175</v>
      </c>
      <c r="X295" s="3">
        <v>15129</v>
      </c>
      <c r="Y295" s="3">
        <v>-69</v>
      </c>
      <c r="Z295" s="3">
        <v>5315</v>
      </c>
      <c r="AA295" s="3">
        <v>0</v>
      </c>
      <c r="AB295" s="3">
        <v>-66</v>
      </c>
      <c r="AC295" s="3">
        <v>16</v>
      </c>
      <c r="AD295" s="3">
        <v>272</v>
      </c>
      <c r="AE295" s="3">
        <v>347</v>
      </c>
      <c r="AF295" s="3">
        <v>117</v>
      </c>
      <c r="AG295" s="3">
        <v>884</v>
      </c>
      <c r="AH295" s="3">
        <v>44604</v>
      </c>
      <c r="AI295" s="3">
        <v>12015</v>
      </c>
      <c r="AJ295" s="3">
        <v>627</v>
      </c>
      <c r="AK295" s="3">
        <v>3069</v>
      </c>
      <c r="AL295" s="3">
        <v>60315</v>
      </c>
      <c r="AM295" s="3">
        <v>4875</v>
      </c>
      <c r="AN295" s="3">
        <v>9137</v>
      </c>
      <c r="AO295" s="3">
        <v>10340</v>
      </c>
      <c r="AP295" s="3">
        <v>913</v>
      </c>
      <c r="AQ295" s="3">
        <v>12704</v>
      </c>
      <c r="AR295" s="3">
        <v>15424</v>
      </c>
      <c r="AS295" s="3">
        <v>683</v>
      </c>
      <c r="AT295" s="3">
        <v>2619</v>
      </c>
      <c r="AU295" s="3">
        <v>2494</v>
      </c>
      <c r="AV295" s="3">
        <v>2911</v>
      </c>
      <c r="AW295" s="3">
        <v>0</v>
      </c>
      <c r="AX295" s="3">
        <v>0</v>
      </c>
      <c r="AY295" s="3">
        <v>529</v>
      </c>
      <c r="AZ295" s="3">
        <v>-3</v>
      </c>
      <c r="BA295" s="3">
        <v>17373</v>
      </c>
      <c r="BB295" s="3">
        <v>1826</v>
      </c>
      <c r="BC295" s="3">
        <v>81825</v>
      </c>
      <c r="BD295" s="3">
        <v>2661</v>
      </c>
      <c r="BE295" s="3">
        <v>7835</v>
      </c>
      <c r="BF295" s="3">
        <v>92321</v>
      </c>
      <c r="BG295" s="3">
        <v>30552</v>
      </c>
    </row>
    <row r="296" spans="1:59" x14ac:dyDescent="0.25">
      <c r="A296" s="3" t="s">
        <v>552</v>
      </c>
      <c r="B296" s="3">
        <v>20957</v>
      </c>
      <c r="C296" s="3">
        <v>-1917</v>
      </c>
      <c r="D296" s="3">
        <v>19040</v>
      </c>
      <c r="E296" s="3">
        <v>-114</v>
      </c>
      <c r="F296" s="3">
        <v>-175</v>
      </c>
      <c r="G296" s="3">
        <v>18751</v>
      </c>
      <c r="H296" s="3">
        <v>-1449</v>
      </c>
      <c r="I296" s="3">
        <v>17302</v>
      </c>
      <c r="J296" s="3">
        <v>-767</v>
      </c>
      <c r="K296" s="3">
        <v>16535</v>
      </c>
      <c r="L296" s="3">
        <v>12846</v>
      </c>
      <c r="M296" s="3">
        <v>1132</v>
      </c>
      <c r="N296" s="3">
        <v>612</v>
      </c>
      <c r="O296" s="3">
        <v>2310</v>
      </c>
      <c r="P296" s="3">
        <v>1784</v>
      </c>
      <c r="Q296" s="3">
        <v>331</v>
      </c>
      <c r="R296" s="3">
        <v>748</v>
      </c>
      <c r="S296" s="3">
        <v>233</v>
      </c>
      <c r="T296" s="3">
        <v>317</v>
      </c>
      <c r="U296" s="3">
        <v>2457</v>
      </c>
      <c r="V296" s="3">
        <v>303</v>
      </c>
      <c r="W296" s="3">
        <v>124</v>
      </c>
      <c r="X296" s="3">
        <v>14983</v>
      </c>
      <c r="Y296" s="3">
        <v>-193</v>
      </c>
      <c r="Z296" s="3">
        <v>5304</v>
      </c>
      <c r="AA296" s="3">
        <v>0</v>
      </c>
      <c r="AB296" s="3">
        <v>-46</v>
      </c>
      <c r="AC296" s="3">
        <v>38</v>
      </c>
      <c r="AD296" s="3">
        <v>282</v>
      </c>
      <c r="AE296" s="3">
        <v>397</v>
      </c>
      <c r="AF296" s="3">
        <v>117</v>
      </c>
      <c r="AG296" s="3">
        <v>859</v>
      </c>
      <c r="AH296" s="3">
        <v>44938</v>
      </c>
      <c r="AI296" s="3">
        <v>12704</v>
      </c>
      <c r="AJ296" s="3">
        <v>530</v>
      </c>
      <c r="AK296" s="3">
        <v>3028</v>
      </c>
      <c r="AL296" s="3">
        <v>61200</v>
      </c>
      <c r="AM296" s="3">
        <v>4488</v>
      </c>
      <c r="AN296" s="3">
        <v>9641</v>
      </c>
      <c r="AO296" s="3">
        <v>9982</v>
      </c>
      <c r="AP296" s="3">
        <v>-106</v>
      </c>
      <c r="AQ296" s="3">
        <v>13565</v>
      </c>
      <c r="AR296" s="3">
        <v>15509</v>
      </c>
      <c r="AS296" s="3">
        <v>723</v>
      </c>
      <c r="AT296" s="3">
        <v>1869</v>
      </c>
      <c r="AU296" s="3">
        <v>2745</v>
      </c>
      <c r="AV296" s="3">
        <v>2892</v>
      </c>
      <c r="AW296" s="3">
        <v>0</v>
      </c>
      <c r="AX296" s="3">
        <v>0</v>
      </c>
      <c r="AY296" s="3">
        <v>385</v>
      </c>
      <c r="AZ296" s="3">
        <v>-14</v>
      </c>
      <c r="BA296" s="3">
        <v>12052</v>
      </c>
      <c r="BB296" s="3">
        <v>1642</v>
      </c>
      <c r="BC296" s="3">
        <v>75373</v>
      </c>
      <c r="BD296" s="3">
        <v>2661</v>
      </c>
      <c r="BE296" s="3">
        <v>4123</v>
      </c>
      <c r="BF296" s="3">
        <v>82157</v>
      </c>
      <c r="BG296" s="3">
        <v>23842</v>
      </c>
    </row>
    <row r="297" spans="1:59" x14ac:dyDescent="0.25">
      <c r="A297" s="3" t="s">
        <v>553</v>
      </c>
      <c r="B297" s="3">
        <v>20222</v>
      </c>
      <c r="C297" s="3">
        <v>442</v>
      </c>
      <c r="D297" s="3">
        <v>20664</v>
      </c>
      <c r="E297" s="3">
        <v>-128</v>
      </c>
      <c r="F297" s="3">
        <v>-173</v>
      </c>
      <c r="G297" s="3">
        <v>20363</v>
      </c>
      <c r="H297" s="3">
        <v>-1460</v>
      </c>
      <c r="I297" s="3">
        <v>18903</v>
      </c>
      <c r="J297" s="3">
        <v>-768</v>
      </c>
      <c r="K297" s="3">
        <v>18135</v>
      </c>
      <c r="L297" s="3">
        <v>12972</v>
      </c>
      <c r="M297" s="3">
        <v>1150</v>
      </c>
      <c r="N297" s="3">
        <v>1211</v>
      </c>
      <c r="O297" s="3">
        <v>2250</v>
      </c>
      <c r="P297" s="3">
        <v>1775</v>
      </c>
      <c r="Q297" s="3">
        <v>410</v>
      </c>
      <c r="R297" s="3">
        <v>1296</v>
      </c>
      <c r="S297" s="3">
        <v>233</v>
      </c>
      <c r="T297" s="3">
        <v>377</v>
      </c>
      <c r="U297" s="3">
        <v>2377</v>
      </c>
      <c r="V297" s="3">
        <v>762</v>
      </c>
      <c r="W297" s="3">
        <v>161</v>
      </c>
      <c r="X297" s="3">
        <v>14702</v>
      </c>
      <c r="Y297" s="3">
        <v>-770</v>
      </c>
      <c r="Z297" s="3">
        <v>5200</v>
      </c>
      <c r="AA297" s="3">
        <v>0</v>
      </c>
      <c r="AB297" s="3">
        <v>-18</v>
      </c>
      <c r="AC297" s="3">
        <v>124</v>
      </c>
      <c r="AD297" s="3">
        <v>297</v>
      </c>
      <c r="AE297" s="3">
        <v>397</v>
      </c>
      <c r="AF297" s="3">
        <v>117</v>
      </c>
      <c r="AG297" s="3">
        <v>945</v>
      </c>
      <c r="AH297" s="3">
        <v>45968</v>
      </c>
      <c r="AI297" s="3">
        <v>12616</v>
      </c>
      <c r="AJ297" s="3">
        <v>604</v>
      </c>
      <c r="AK297" s="3">
        <v>3045</v>
      </c>
      <c r="AL297" s="3">
        <v>62233</v>
      </c>
      <c r="AM297" s="3">
        <v>9064</v>
      </c>
      <c r="AN297" s="3">
        <v>9204</v>
      </c>
      <c r="AO297" s="3">
        <v>9901</v>
      </c>
      <c r="AP297" s="3">
        <v>91</v>
      </c>
      <c r="AQ297" s="3">
        <v>13293</v>
      </c>
      <c r="AR297" s="3">
        <v>15849</v>
      </c>
      <c r="AS297" s="3">
        <v>675</v>
      </c>
      <c r="AT297" s="3">
        <v>1413</v>
      </c>
      <c r="AU297" s="3">
        <v>265</v>
      </c>
      <c r="AV297" s="3">
        <v>2847</v>
      </c>
      <c r="AW297" s="3">
        <v>0</v>
      </c>
      <c r="AX297" s="3">
        <v>807</v>
      </c>
      <c r="AY297" s="3">
        <v>195</v>
      </c>
      <c r="AZ297" s="3">
        <v>-15</v>
      </c>
      <c r="BA297" s="3">
        <v>10789</v>
      </c>
      <c r="BB297" s="3">
        <v>1791</v>
      </c>
      <c r="BC297" s="3">
        <v>76169</v>
      </c>
      <c r="BD297" s="3">
        <v>2659</v>
      </c>
      <c r="BE297" s="3">
        <v>3627</v>
      </c>
      <c r="BF297" s="3">
        <v>82455</v>
      </c>
      <c r="BG297" s="3">
        <v>19288</v>
      </c>
    </row>
    <row r="298" spans="1:59" x14ac:dyDescent="0.25">
      <c r="A298" s="3" t="s">
        <v>554</v>
      </c>
      <c r="B298" s="3">
        <v>6442</v>
      </c>
      <c r="C298" s="3">
        <v>-2060</v>
      </c>
      <c r="D298" s="3">
        <v>4382</v>
      </c>
      <c r="E298" s="3">
        <v>-107</v>
      </c>
      <c r="F298" s="3">
        <v>-175</v>
      </c>
      <c r="G298" s="3">
        <v>4100</v>
      </c>
      <c r="H298" s="3">
        <v>395</v>
      </c>
      <c r="I298" s="3">
        <v>4495</v>
      </c>
      <c r="J298" s="3">
        <v>-727</v>
      </c>
      <c r="K298" s="3">
        <v>3768</v>
      </c>
      <c r="L298" s="3">
        <v>13782</v>
      </c>
      <c r="M298" s="3">
        <v>1120</v>
      </c>
      <c r="N298" s="3">
        <v>709</v>
      </c>
      <c r="O298" s="3">
        <v>2266</v>
      </c>
      <c r="P298" s="3">
        <v>1984</v>
      </c>
      <c r="Q298" s="3">
        <v>325</v>
      </c>
      <c r="R298" s="3">
        <v>1413</v>
      </c>
      <c r="S298" s="3">
        <v>233</v>
      </c>
      <c r="T298" s="3">
        <v>375</v>
      </c>
      <c r="U298" s="3">
        <v>2498</v>
      </c>
      <c r="V298" s="3">
        <v>8554</v>
      </c>
      <c r="W298" s="3">
        <v>267</v>
      </c>
      <c r="X298" s="3">
        <v>14613</v>
      </c>
      <c r="Y298" s="3">
        <v>-800</v>
      </c>
      <c r="Z298" s="3">
        <v>5455</v>
      </c>
      <c r="AA298" s="3">
        <v>0</v>
      </c>
      <c r="AB298" s="3">
        <v>-13</v>
      </c>
      <c r="AC298" s="3">
        <v>47</v>
      </c>
      <c r="AD298" s="3">
        <v>295</v>
      </c>
      <c r="AE298" s="3">
        <v>395</v>
      </c>
      <c r="AF298" s="3">
        <v>112</v>
      </c>
      <c r="AG298" s="3">
        <v>1006</v>
      </c>
      <c r="AH298" s="3">
        <v>54636</v>
      </c>
      <c r="AI298" s="3">
        <v>12815</v>
      </c>
      <c r="AJ298" s="3">
        <v>2357</v>
      </c>
      <c r="AK298" s="3">
        <v>3134</v>
      </c>
      <c r="AL298" s="3">
        <v>72942</v>
      </c>
      <c r="AM298" s="3">
        <v>3691</v>
      </c>
      <c r="AN298" s="3">
        <v>9490</v>
      </c>
      <c r="AO298" s="3">
        <v>10356</v>
      </c>
      <c r="AP298" s="3">
        <v>150</v>
      </c>
      <c r="AQ298" s="3">
        <v>13661</v>
      </c>
      <c r="AR298" s="3">
        <v>16206</v>
      </c>
      <c r="AS298" s="3">
        <v>561</v>
      </c>
      <c r="AT298" s="3">
        <v>1106</v>
      </c>
      <c r="AU298" s="3">
        <v>0</v>
      </c>
      <c r="AV298" s="3">
        <v>2479</v>
      </c>
      <c r="AW298" s="3">
        <v>0</v>
      </c>
      <c r="AX298" s="3">
        <v>801</v>
      </c>
      <c r="AY298" s="3">
        <v>414</v>
      </c>
      <c r="AZ298" s="3">
        <v>-7</v>
      </c>
      <c r="BA298" s="3">
        <v>12229</v>
      </c>
      <c r="BB298" s="3">
        <v>1514</v>
      </c>
      <c r="BC298" s="3">
        <v>72651</v>
      </c>
      <c r="BD298" s="3">
        <v>2657</v>
      </c>
      <c r="BE298" s="3">
        <v>4076</v>
      </c>
      <c r="BF298" s="3">
        <v>79384</v>
      </c>
      <c r="BG298" s="3">
        <v>1844</v>
      </c>
    </row>
    <row r="299" spans="1:59" x14ac:dyDescent="0.25">
      <c r="A299" s="3" t="s">
        <v>555</v>
      </c>
      <c r="B299" s="3">
        <v>13844</v>
      </c>
      <c r="C299" s="3">
        <v>1925</v>
      </c>
      <c r="D299" s="3">
        <v>15769</v>
      </c>
      <c r="E299" s="3">
        <v>-100</v>
      </c>
      <c r="F299" s="3">
        <v>-175</v>
      </c>
      <c r="G299" s="3">
        <v>15494</v>
      </c>
      <c r="H299" s="3">
        <v>-1408</v>
      </c>
      <c r="I299" s="3">
        <v>14086</v>
      </c>
      <c r="J299" s="3">
        <v>-727</v>
      </c>
      <c r="K299" s="3">
        <v>13359</v>
      </c>
      <c r="L299" s="3">
        <v>13227</v>
      </c>
      <c r="M299" s="3">
        <v>1084</v>
      </c>
      <c r="N299" s="3">
        <v>1171</v>
      </c>
      <c r="O299" s="3">
        <v>2285</v>
      </c>
      <c r="P299" s="3">
        <v>1983</v>
      </c>
      <c r="Q299" s="3">
        <v>284</v>
      </c>
      <c r="R299" s="3">
        <v>1019</v>
      </c>
      <c r="S299" s="3">
        <v>235</v>
      </c>
      <c r="T299" s="3">
        <v>406</v>
      </c>
      <c r="U299" s="3">
        <v>2496</v>
      </c>
      <c r="V299" s="3">
        <v>2218</v>
      </c>
      <c r="W299" s="3">
        <v>122</v>
      </c>
      <c r="X299" s="3">
        <v>14526</v>
      </c>
      <c r="Y299" s="3">
        <v>-502</v>
      </c>
      <c r="Z299" s="3">
        <v>5439</v>
      </c>
      <c r="AA299" s="3">
        <v>0</v>
      </c>
      <c r="AB299" s="3">
        <v>-53</v>
      </c>
      <c r="AC299" s="3">
        <v>20</v>
      </c>
      <c r="AD299" s="3">
        <v>321</v>
      </c>
      <c r="AE299" s="3">
        <v>400</v>
      </c>
      <c r="AF299" s="3">
        <v>112</v>
      </c>
      <c r="AG299" s="3">
        <v>1044</v>
      </c>
      <c r="AH299" s="3">
        <v>47837</v>
      </c>
      <c r="AI299" s="3">
        <v>12941</v>
      </c>
      <c r="AJ299" s="3">
        <v>574</v>
      </c>
      <c r="AK299" s="3">
        <v>3057</v>
      </c>
      <c r="AL299" s="3">
        <v>64409</v>
      </c>
      <c r="AM299" s="3">
        <v>6608</v>
      </c>
      <c r="AN299" s="3">
        <v>9520</v>
      </c>
      <c r="AO299" s="3">
        <v>10254</v>
      </c>
      <c r="AP299" s="3">
        <v>-33</v>
      </c>
      <c r="AQ299" s="3">
        <v>13019</v>
      </c>
      <c r="AR299" s="3">
        <v>14804</v>
      </c>
      <c r="AS299" s="3">
        <v>480</v>
      </c>
      <c r="AT299" s="3">
        <v>824</v>
      </c>
      <c r="AU299" s="3">
        <v>2120</v>
      </c>
      <c r="AV299" s="3">
        <v>2418</v>
      </c>
      <c r="AW299" s="3">
        <v>0</v>
      </c>
      <c r="AX299" s="3">
        <v>806</v>
      </c>
      <c r="AY299" s="3">
        <v>570</v>
      </c>
      <c r="AZ299" s="3">
        <v>-9</v>
      </c>
      <c r="BA299" s="3">
        <v>9194</v>
      </c>
      <c r="BB299" s="3">
        <v>1815</v>
      </c>
      <c r="BC299" s="3">
        <v>72390</v>
      </c>
      <c r="BD299" s="3">
        <v>2657</v>
      </c>
      <c r="BE299" s="3">
        <v>3206</v>
      </c>
      <c r="BF299" s="3">
        <v>78253</v>
      </c>
      <c r="BG299" s="3">
        <v>8471</v>
      </c>
    </row>
    <row r="300" spans="1:59" x14ac:dyDescent="0.25">
      <c r="A300" s="3" t="s">
        <v>556</v>
      </c>
      <c r="B300" s="3">
        <v>18123</v>
      </c>
      <c r="C300" s="3">
        <v>650</v>
      </c>
      <c r="D300" s="3">
        <v>18773</v>
      </c>
      <c r="E300" s="3">
        <v>-196</v>
      </c>
      <c r="F300" s="3">
        <v>-173</v>
      </c>
      <c r="G300" s="3">
        <v>18404</v>
      </c>
      <c r="H300" s="3">
        <v>-1427</v>
      </c>
      <c r="I300" s="3">
        <v>16977</v>
      </c>
      <c r="J300" s="3">
        <v>-536</v>
      </c>
      <c r="K300" s="3">
        <v>16441</v>
      </c>
      <c r="L300" s="3">
        <v>13710</v>
      </c>
      <c r="M300" s="3">
        <v>1201</v>
      </c>
      <c r="N300" s="3">
        <v>758</v>
      </c>
      <c r="O300" s="3">
        <v>2250</v>
      </c>
      <c r="P300" s="3">
        <v>2061</v>
      </c>
      <c r="Q300" s="3">
        <v>293</v>
      </c>
      <c r="R300" s="3">
        <v>1387</v>
      </c>
      <c r="S300" s="3">
        <v>230</v>
      </c>
      <c r="T300" s="3">
        <v>437</v>
      </c>
      <c r="U300" s="3">
        <v>2444</v>
      </c>
      <c r="V300" s="3">
        <v>695</v>
      </c>
      <c r="W300" s="3">
        <v>133</v>
      </c>
      <c r="X300" s="3">
        <v>14551</v>
      </c>
      <c r="Y300" s="3">
        <v>-204</v>
      </c>
      <c r="Z300" s="3">
        <v>5888</v>
      </c>
      <c r="AA300" s="3">
        <v>0</v>
      </c>
      <c r="AB300" s="3">
        <v>-27</v>
      </c>
      <c r="AC300" s="3">
        <v>81</v>
      </c>
      <c r="AD300" s="3">
        <v>467</v>
      </c>
      <c r="AE300" s="3">
        <v>392</v>
      </c>
      <c r="AF300" s="3">
        <v>112</v>
      </c>
      <c r="AG300" s="3">
        <v>995</v>
      </c>
      <c r="AH300" s="3">
        <v>47854</v>
      </c>
      <c r="AI300" s="3">
        <v>12979</v>
      </c>
      <c r="AJ300" s="3">
        <v>1156</v>
      </c>
      <c r="AK300" s="3">
        <v>3046</v>
      </c>
      <c r="AL300" s="3">
        <v>65035</v>
      </c>
      <c r="AM300" s="3">
        <v>5036</v>
      </c>
      <c r="AN300" s="3">
        <v>11108</v>
      </c>
      <c r="AO300" s="3">
        <v>10062</v>
      </c>
      <c r="AP300" s="3">
        <v>217</v>
      </c>
      <c r="AQ300" s="3">
        <v>13537</v>
      </c>
      <c r="AR300" s="3">
        <v>15580</v>
      </c>
      <c r="AS300" s="3">
        <v>480</v>
      </c>
      <c r="AT300" s="3">
        <v>681</v>
      </c>
      <c r="AU300" s="3">
        <v>568</v>
      </c>
      <c r="AV300" s="3">
        <v>2587</v>
      </c>
      <c r="AW300" s="3">
        <v>0</v>
      </c>
      <c r="AX300" s="3">
        <v>805</v>
      </c>
      <c r="AY300" s="3">
        <v>310</v>
      </c>
      <c r="AZ300" s="3">
        <v>-9</v>
      </c>
      <c r="BA300" s="3">
        <v>10194</v>
      </c>
      <c r="BB300" s="3">
        <v>1744</v>
      </c>
      <c r="BC300" s="3">
        <v>72900</v>
      </c>
      <c r="BD300" s="3">
        <v>2656</v>
      </c>
      <c r="BE300" s="3">
        <v>7602</v>
      </c>
      <c r="BF300" s="3">
        <v>83158</v>
      </c>
      <c r="BG300" s="3">
        <v>14595</v>
      </c>
    </row>
    <row r="301" spans="1:59" x14ac:dyDescent="0.25">
      <c r="A301" s="3" t="s">
        <v>557</v>
      </c>
      <c r="B301" s="3">
        <v>3281</v>
      </c>
      <c r="C301" s="3">
        <v>1887</v>
      </c>
      <c r="D301" s="3">
        <v>5168</v>
      </c>
      <c r="E301" s="3">
        <v>-306</v>
      </c>
      <c r="F301" s="3">
        <v>-175</v>
      </c>
      <c r="G301" s="3">
        <v>4687</v>
      </c>
      <c r="H301" s="3">
        <v>3465</v>
      </c>
      <c r="I301" s="3">
        <v>8152</v>
      </c>
      <c r="J301" s="3">
        <v>-727</v>
      </c>
      <c r="K301" s="3">
        <v>7425</v>
      </c>
      <c r="L301" s="3">
        <v>14621</v>
      </c>
      <c r="M301" s="3">
        <v>1318</v>
      </c>
      <c r="N301" s="3">
        <v>915</v>
      </c>
      <c r="O301" s="3">
        <v>2266</v>
      </c>
      <c r="P301" s="3">
        <v>2062</v>
      </c>
      <c r="Q301" s="3">
        <v>396</v>
      </c>
      <c r="R301" s="3">
        <v>1440</v>
      </c>
      <c r="S301" s="3">
        <v>219</v>
      </c>
      <c r="T301" s="3">
        <v>428</v>
      </c>
      <c r="U301" s="3">
        <v>2609</v>
      </c>
      <c r="V301" s="3">
        <v>362</v>
      </c>
      <c r="W301" s="3">
        <v>200</v>
      </c>
      <c r="X301" s="3">
        <v>14963</v>
      </c>
      <c r="Y301" s="3">
        <v>-378</v>
      </c>
      <c r="Z301" s="3">
        <v>6515</v>
      </c>
      <c r="AA301" s="3">
        <v>0</v>
      </c>
      <c r="AB301" s="3">
        <v>-103</v>
      </c>
      <c r="AC301" s="3">
        <v>80</v>
      </c>
      <c r="AD301" s="3">
        <v>373</v>
      </c>
      <c r="AE301" s="3">
        <v>371</v>
      </c>
      <c r="AF301" s="3">
        <v>88</v>
      </c>
      <c r="AG301" s="3">
        <v>939</v>
      </c>
      <c r="AH301" s="3">
        <v>49684</v>
      </c>
      <c r="AI301" s="3">
        <v>13248</v>
      </c>
      <c r="AJ301" s="3">
        <v>5397</v>
      </c>
      <c r="AK301" s="3">
        <v>3324</v>
      </c>
      <c r="AL301" s="3">
        <v>71653</v>
      </c>
      <c r="AM301" s="3">
        <v>5951</v>
      </c>
      <c r="AN301" s="3">
        <v>9593</v>
      </c>
      <c r="AO301" s="3">
        <v>9493</v>
      </c>
      <c r="AP301" s="3">
        <v>8</v>
      </c>
      <c r="AQ301" s="3">
        <v>13336</v>
      </c>
      <c r="AR301" s="3">
        <v>15871</v>
      </c>
      <c r="AS301" s="3">
        <v>597</v>
      </c>
      <c r="AT301" s="3">
        <v>0</v>
      </c>
      <c r="AU301" s="3">
        <v>156</v>
      </c>
      <c r="AV301" s="3">
        <v>2281</v>
      </c>
      <c r="AW301" s="3">
        <v>0</v>
      </c>
      <c r="AX301" s="3">
        <v>862</v>
      </c>
      <c r="AY301" s="3">
        <v>352</v>
      </c>
      <c r="AZ301" s="3">
        <v>-9</v>
      </c>
      <c r="BA301" s="3">
        <v>9178</v>
      </c>
      <c r="BB301" s="3">
        <v>1774</v>
      </c>
      <c r="BC301" s="3">
        <v>69443</v>
      </c>
      <c r="BD301" s="3">
        <v>2691</v>
      </c>
      <c r="BE301" s="3">
        <v>2800</v>
      </c>
      <c r="BF301" s="3">
        <v>74934</v>
      </c>
      <c r="BG301" s="3">
        <v>2580</v>
      </c>
    </row>
    <row r="302" spans="1:59" x14ac:dyDescent="0.25">
      <c r="A302" s="3" t="s">
        <v>558</v>
      </c>
      <c r="B302" s="3">
        <v>6987</v>
      </c>
      <c r="C302" s="3">
        <v>2441</v>
      </c>
      <c r="D302" s="3">
        <v>9428</v>
      </c>
      <c r="E302" s="3">
        <v>-306</v>
      </c>
      <c r="F302" s="3">
        <v>-175</v>
      </c>
      <c r="G302" s="3">
        <v>8947</v>
      </c>
      <c r="H302" s="3">
        <v>-1449</v>
      </c>
      <c r="I302" s="3">
        <v>7498</v>
      </c>
      <c r="J302" s="3">
        <v>-727</v>
      </c>
      <c r="K302" s="3">
        <v>6771</v>
      </c>
      <c r="L302" s="3">
        <v>14841</v>
      </c>
      <c r="M302" s="3">
        <v>1412</v>
      </c>
      <c r="N302" s="3">
        <v>738</v>
      </c>
      <c r="O302" s="3">
        <v>2230</v>
      </c>
      <c r="P302" s="3">
        <v>2060</v>
      </c>
      <c r="Q302" s="3">
        <v>328</v>
      </c>
      <c r="R302" s="3">
        <v>1324</v>
      </c>
      <c r="S302" s="3">
        <v>188</v>
      </c>
      <c r="T302" s="3">
        <v>458</v>
      </c>
      <c r="U302" s="3">
        <v>2574</v>
      </c>
      <c r="V302" s="3">
        <v>597</v>
      </c>
      <c r="W302" s="3">
        <v>153</v>
      </c>
      <c r="X302" s="3">
        <v>14696</v>
      </c>
      <c r="Y302" s="3">
        <v>-250</v>
      </c>
      <c r="Z302" s="3">
        <v>6814</v>
      </c>
      <c r="AA302" s="3">
        <v>0</v>
      </c>
      <c r="AB302" s="3">
        <v>0</v>
      </c>
      <c r="AC302" s="3">
        <v>16</v>
      </c>
      <c r="AD302" s="3">
        <v>305</v>
      </c>
      <c r="AE302" s="3">
        <v>320</v>
      </c>
      <c r="AF302" s="3">
        <v>88</v>
      </c>
      <c r="AG302" s="3">
        <v>972</v>
      </c>
      <c r="AH302" s="3">
        <v>49864</v>
      </c>
      <c r="AI302" s="3">
        <v>13189</v>
      </c>
      <c r="AJ302" s="3">
        <v>609</v>
      </c>
      <c r="AK302" s="3">
        <v>3084</v>
      </c>
      <c r="AL302" s="3">
        <v>66746</v>
      </c>
      <c r="AM302" s="3">
        <v>4812</v>
      </c>
      <c r="AN302" s="3">
        <v>9144</v>
      </c>
      <c r="AO302" s="3">
        <v>9862</v>
      </c>
      <c r="AP302" s="3">
        <v>27</v>
      </c>
      <c r="AQ302" s="3">
        <v>13455</v>
      </c>
      <c r="AR302" s="3">
        <v>15434</v>
      </c>
      <c r="AS302" s="3">
        <v>636</v>
      </c>
      <c r="AT302" s="3">
        <v>0</v>
      </c>
      <c r="AU302" s="3">
        <v>0</v>
      </c>
      <c r="AV302" s="3">
        <v>2308</v>
      </c>
      <c r="AW302" s="3">
        <v>0</v>
      </c>
      <c r="AX302" s="3">
        <v>860</v>
      </c>
      <c r="AY302" s="3">
        <v>536</v>
      </c>
      <c r="AZ302" s="3">
        <v>-6</v>
      </c>
      <c r="BA302" s="3">
        <v>8820</v>
      </c>
      <c r="BB302" s="3">
        <v>1931</v>
      </c>
      <c r="BC302" s="3">
        <v>67819</v>
      </c>
      <c r="BD302" s="3">
        <v>2691</v>
      </c>
      <c r="BE302" s="3">
        <v>3223</v>
      </c>
      <c r="BF302" s="3">
        <v>73733</v>
      </c>
      <c r="BG302" s="3">
        <v>13053</v>
      </c>
    </row>
    <row r="303" spans="1:59" x14ac:dyDescent="0.25">
      <c r="A303" s="3" t="s">
        <v>559</v>
      </c>
      <c r="B303" s="3">
        <v>10365</v>
      </c>
      <c r="C303" s="3">
        <v>1416</v>
      </c>
      <c r="D303" s="3">
        <v>11781</v>
      </c>
      <c r="E303" s="3">
        <v>-302</v>
      </c>
      <c r="F303" s="3">
        <v>-173</v>
      </c>
      <c r="G303" s="3">
        <v>11306</v>
      </c>
      <c r="H303" s="3">
        <v>-1338</v>
      </c>
      <c r="I303" s="3">
        <v>9968</v>
      </c>
      <c r="J303" s="3">
        <v>-726</v>
      </c>
      <c r="K303" s="3">
        <v>9242</v>
      </c>
      <c r="L303" s="3">
        <v>14728</v>
      </c>
      <c r="M303" s="3">
        <v>867</v>
      </c>
      <c r="N303" s="3">
        <v>876</v>
      </c>
      <c r="O303" s="3">
        <v>2283</v>
      </c>
      <c r="P303" s="3">
        <v>2084</v>
      </c>
      <c r="Q303" s="3">
        <v>401</v>
      </c>
      <c r="R303" s="3">
        <v>1884</v>
      </c>
      <c r="S303" s="3">
        <v>195</v>
      </c>
      <c r="T303" s="3">
        <v>414</v>
      </c>
      <c r="U303" s="3">
        <v>2509</v>
      </c>
      <c r="V303" s="3">
        <v>2402</v>
      </c>
      <c r="W303" s="3">
        <v>120</v>
      </c>
      <c r="X303" s="3">
        <v>16609</v>
      </c>
      <c r="Y303" s="3">
        <v>-653</v>
      </c>
      <c r="Z303" s="3">
        <v>6777</v>
      </c>
      <c r="AA303" s="3">
        <v>0</v>
      </c>
      <c r="AB303" s="3">
        <v>0</v>
      </c>
      <c r="AC303" s="3">
        <v>144</v>
      </c>
      <c r="AD303" s="3">
        <v>297</v>
      </c>
      <c r="AE303" s="3">
        <v>330</v>
      </c>
      <c r="AF303" s="3">
        <v>88</v>
      </c>
      <c r="AG303" s="3">
        <v>922</v>
      </c>
      <c r="AH303" s="3">
        <v>53277</v>
      </c>
      <c r="AI303" s="3">
        <v>14126</v>
      </c>
      <c r="AJ303" s="3">
        <v>526</v>
      </c>
      <c r="AK303" s="3">
        <v>3470</v>
      </c>
      <c r="AL303" s="3">
        <v>71399</v>
      </c>
      <c r="AM303" s="3">
        <v>8481</v>
      </c>
      <c r="AN303" s="3">
        <v>9691</v>
      </c>
      <c r="AO303" s="3">
        <v>10264</v>
      </c>
      <c r="AP303" s="3">
        <v>148</v>
      </c>
      <c r="AQ303" s="3">
        <v>13409</v>
      </c>
      <c r="AR303" s="3">
        <v>16461</v>
      </c>
      <c r="AS303" s="3">
        <v>575</v>
      </c>
      <c r="AT303" s="3">
        <v>0</v>
      </c>
      <c r="AU303" s="3">
        <v>-1</v>
      </c>
      <c r="AV303" s="3">
        <v>2454</v>
      </c>
      <c r="AW303" s="3">
        <v>0</v>
      </c>
      <c r="AX303" s="3">
        <v>872</v>
      </c>
      <c r="AY303" s="3">
        <v>664</v>
      </c>
      <c r="AZ303" s="3">
        <v>-9</v>
      </c>
      <c r="BA303" s="3">
        <v>9388</v>
      </c>
      <c r="BB303" s="3">
        <v>1734</v>
      </c>
      <c r="BC303" s="3">
        <v>74131</v>
      </c>
      <c r="BD303" s="3">
        <v>2694</v>
      </c>
      <c r="BE303" s="3">
        <v>4939</v>
      </c>
      <c r="BF303" s="3">
        <v>81764</v>
      </c>
      <c r="BG303" s="3">
        <v>17963</v>
      </c>
    </row>
    <row r="304" spans="1:59" x14ac:dyDescent="0.25">
      <c r="A304" s="3" t="s">
        <v>560</v>
      </c>
      <c r="B304" s="3">
        <v>-11855</v>
      </c>
      <c r="C304" s="3">
        <v>1519</v>
      </c>
      <c r="D304" s="3">
        <v>-10336</v>
      </c>
      <c r="E304" s="3">
        <v>-497</v>
      </c>
      <c r="F304" s="3">
        <v>-172</v>
      </c>
      <c r="G304" s="3">
        <v>-11005</v>
      </c>
      <c r="H304" s="3">
        <v>-823</v>
      </c>
      <c r="I304" s="3">
        <v>-11828</v>
      </c>
      <c r="J304" s="3">
        <v>-846</v>
      </c>
      <c r="K304" s="3">
        <v>-12674</v>
      </c>
      <c r="L304" s="3">
        <v>15059</v>
      </c>
      <c r="M304" s="3">
        <v>832</v>
      </c>
      <c r="N304" s="3">
        <v>695</v>
      </c>
      <c r="O304" s="3">
        <v>1839</v>
      </c>
      <c r="P304" s="3">
        <v>1629</v>
      </c>
      <c r="Q304" s="3">
        <v>252</v>
      </c>
      <c r="R304" s="3">
        <v>1020</v>
      </c>
      <c r="S304" s="3">
        <v>220</v>
      </c>
      <c r="T304" s="3">
        <v>429</v>
      </c>
      <c r="U304" s="3">
        <v>2690</v>
      </c>
      <c r="V304" s="3">
        <v>16424</v>
      </c>
      <c r="W304" s="3">
        <v>10669</v>
      </c>
      <c r="X304" s="3">
        <v>16989</v>
      </c>
      <c r="Y304" s="3">
        <v>-368</v>
      </c>
      <c r="Z304" s="3">
        <v>6552</v>
      </c>
      <c r="AA304" s="3">
        <v>0</v>
      </c>
      <c r="AB304" s="3">
        <v>-53</v>
      </c>
      <c r="AC304" s="3">
        <v>30</v>
      </c>
      <c r="AD304" s="3">
        <v>318</v>
      </c>
      <c r="AE304" s="3">
        <v>300</v>
      </c>
      <c r="AF304" s="3">
        <v>113</v>
      </c>
      <c r="AG304" s="3">
        <v>856</v>
      </c>
      <c r="AH304" s="3">
        <v>76495</v>
      </c>
      <c r="AI304" s="3">
        <v>14488</v>
      </c>
      <c r="AJ304" s="3">
        <v>1073</v>
      </c>
      <c r="AK304" s="3">
        <v>3149</v>
      </c>
      <c r="AL304" s="3">
        <v>95205</v>
      </c>
      <c r="AM304" s="3">
        <v>6398</v>
      </c>
      <c r="AN304" s="3">
        <v>9533</v>
      </c>
      <c r="AO304" s="3">
        <v>9548</v>
      </c>
      <c r="AP304" s="3">
        <v>-117</v>
      </c>
      <c r="AQ304" s="3">
        <v>13547</v>
      </c>
      <c r="AR304" s="3">
        <v>17078</v>
      </c>
      <c r="AS304" s="3">
        <v>569</v>
      </c>
      <c r="AT304" s="3">
        <v>0</v>
      </c>
      <c r="AU304" s="3">
        <v>-3</v>
      </c>
      <c r="AV304" s="3">
        <v>2457</v>
      </c>
      <c r="AW304" s="3">
        <v>0</v>
      </c>
      <c r="AX304" s="3">
        <v>852</v>
      </c>
      <c r="AY304" s="3">
        <v>235</v>
      </c>
      <c r="AZ304" s="3">
        <v>-2</v>
      </c>
      <c r="BA304" s="3">
        <v>10924</v>
      </c>
      <c r="BB304" s="3">
        <v>1760</v>
      </c>
      <c r="BC304" s="3">
        <v>72779</v>
      </c>
      <c r="BD304" s="3">
        <v>2846</v>
      </c>
      <c r="BE304" s="3">
        <v>7725</v>
      </c>
      <c r="BF304" s="3">
        <v>83350</v>
      </c>
      <c r="BG304" s="3">
        <v>-23231</v>
      </c>
    </row>
    <row r="305" spans="1:59" x14ac:dyDescent="0.25">
      <c r="A305" s="3" t="s">
        <v>561</v>
      </c>
      <c r="B305" s="3">
        <v>4932</v>
      </c>
      <c r="C305" s="3">
        <v>4101</v>
      </c>
      <c r="D305" s="3">
        <v>9033</v>
      </c>
      <c r="E305" s="3">
        <v>-497</v>
      </c>
      <c r="F305" s="3">
        <v>-172</v>
      </c>
      <c r="G305" s="3">
        <v>8364</v>
      </c>
      <c r="H305" s="3">
        <v>-1141</v>
      </c>
      <c r="I305" s="3">
        <v>7223</v>
      </c>
      <c r="J305" s="3">
        <v>-846</v>
      </c>
      <c r="K305" s="3">
        <v>6377</v>
      </c>
      <c r="L305" s="3">
        <v>13705</v>
      </c>
      <c r="M305" s="3">
        <v>846</v>
      </c>
      <c r="N305" s="3">
        <v>780</v>
      </c>
      <c r="O305" s="3">
        <v>2039</v>
      </c>
      <c r="P305" s="3">
        <v>1591</v>
      </c>
      <c r="Q305" s="3">
        <v>592</v>
      </c>
      <c r="R305" s="3">
        <v>1275</v>
      </c>
      <c r="S305" s="3">
        <v>254</v>
      </c>
      <c r="T305" s="3">
        <v>429</v>
      </c>
      <c r="U305" s="3">
        <v>2676</v>
      </c>
      <c r="V305" s="3">
        <v>3040</v>
      </c>
      <c r="W305" s="3">
        <v>2091</v>
      </c>
      <c r="X305" s="3">
        <v>17945</v>
      </c>
      <c r="Y305" s="3">
        <v>-183</v>
      </c>
      <c r="Z305" s="3">
        <v>6389</v>
      </c>
      <c r="AA305" s="3">
        <v>0</v>
      </c>
      <c r="AB305" s="3">
        <v>-96</v>
      </c>
      <c r="AC305" s="3">
        <v>39</v>
      </c>
      <c r="AD305" s="3">
        <v>302</v>
      </c>
      <c r="AE305" s="3">
        <v>345</v>
      </c>
      <c r="AF305" s="3">
        <v>113</v>
      </c>
      <c r="AG305" s="3">
        <v>863</v>
      </c>
      <c r="AH305" s="3">
        <v>55035</v>
      </c>
      <c r="AI305" s="3">
        <v>14488</v>
      </c>
      <c r="AJ305" s="3">
        <v>553</v>
      </c>
      <c r="AK305" s="3">
        <v>3156</v>
      </c>
      <c r="AL305" s="3">
        <v>73232</v>
      </c>
      <c r="AM305" s="3">
        <v>8268</v>
      </c>
      <c r="AN305" s="3">
        <v>8747</v>
      </c>
      <c r="AO305" s="3">
        <v>9403</v>
      </c>
      <c r="AP305" s="3">
        <v>22</v>
      </c>
      <c r="AQ305" s="3">
        <v>13456</v>
      </c>
      <c r="AR305" s="3">
        <v>16873</v>
      </c>
      <c r="AS305" s="3">
        <v>485</v>
      </c>
      <c r="AT305" s="3">
        <v>0</v>
      </c>
      <c r="AU305" s="3">
        <v>-1</v>
      </c>
      <c r="AV305" s="3">
        <v>2216</v>
      </c>
      <c r="AW305" s="3">
        <v>0</v>
      </c>
      <c r="AX305" s="3">
        <v>851</v>
      </c>
      <c r="AY305" s="3">
        <v>374</v>
      </c>
      <c r="AZ305" s="3">
        <v>-16</v>
      </c>
      <c r="BA305" s="3">
        <v>8678</v>
      </c>
      <c r="BB305" s="3">
        <v>1449</v>
      </c>
      <c r="BC305" s="3">
        <v>70805</v>
      </c>
      <c r="BD305" s="3">
        <v>2846</v>
      </c>
      <c r="BE305" s="3">
        <v>4513</v>
      </c>
      <c r="BF305" s="3">
        <v>78164</v>
      </c>
      <c r="BG305" s="3">
        <v>1558</v>
      </c>
    </row>
    <row r="306" spans="1:59" x14ac:dyDescent="0.25">
      <c r="A306" s="3" t="s">
        <v>562</v>
      </c>
      <c r="B306" s="3">
        <v>9650</v>
      </c>
      <c r="C306" s="3">
        <v>-2411</v>
      </c>
      <c r="D306" s="3">
        <v>7239</v>
      </c>
      <c r="E306" s="3">
        <v>-498</v>
      </c>
      <c r="F306" s="3">
        <v>-173</v>
      </c>
      <c r="G306" s="3">
        <v>6568</v>
      </c>
      <c r="H306" s="3">
        <v>-905</v>
      </c>
      <c r="I306" s="3">
        <v>5663</v>
      </c>
      <c r="J306" s="3">
        <v>-846</v>
      </c>
      <c r="K306" s="3">
        <v>4817</v>
      </c>
      <c r="L306" s="3">
        <v>14743</v>
      </c>
      <c r="M306" s="3">
        <v>1123</v>
      </c>
      <c r="N306" s="3">
        <v>1276</v>
      </c>
      <c r="O306" s="3">
        <v>1914</v>
      </c>
      <c r="P306" s="3">
        <v>1137</v>
      </c>
      <c r="Q306" s="3">
        <v>373</v>
      </c>
      <c r="R306" s="3">
        <v>1458</v>
      </c>
      <c r="S306" s="3">
        <v>294</v>
      </c>
      <c r="T306" s="3">
        <v>506</v>
      </c>
      <c r="U306" s="3">
        <v>2712</v>
      </c>
      <c r="V306" s="3">
        <v>1382</v>
      </c>
      <c r="W306" s="3">
        <v>1052</v>
      </c>
      <c r="X306" s="3">
        <v>22848</v>
      </c>
      <c r="Y306" s="3">
        <v>-433</v>
      </c>
      <c r="Z306" s="3">
        <v>6409</v>
      </c>
      <c r="AA306" s="3">
        <v>0</v>
      </c>
      <c r="AB306" s="3">
        <v>-77</v>
      </c>
      <c r="AC306" s="3">
        <v>124</v>
      </c>
      <c r="AD306" s="3">
        <v>303</v>
      </c>
      <c r="AE306" s="3">
        <v>400</v>
      </c>
      <c r="AF306" s="3">
        <v>113</v>
      </c>
      <c r="AG306" s="3">
        <v>1023</v>
      </c>
      <c r="AH306" s="3">
        <v>58680</v>
      </c>
      <c r="AI306" s="3">
        <v>16424</v>
      </c>
      <c r="AJ306" s="3">
        <v>1003</v>
      </c>
      <c r="AK306" s="3">
        <v>3171</v>
      </c>
      <c r="AL306" s="3">
        <v>79278</v>
      </c>
      <c r="AM306" s="3">
        <v>3220</v>
      </c>
      <c r="AN306" s="3">
        <v>9664</v>
      </c>
      <c r="AO306" s="3">
        <v>10496</v>
      </c>
      <c r="AP306" s="3">
        <v>-325</v>
      </c>
      <c r="AQ306" s="3">
        <v>13756</v>
      </c>
      <c r="AR306" s="3">
        <v>21585</v>
      </c>
      <c r="AS306" s="3">
        <v>550</v>
      </c>
      <c r="AT306" s="3">
        <v>0</v>
      </c>
      <c r="AU306" s="3">
        <v>0</v>
      </c>
      <c r="AV306" s="3">
        <v>2648</v>
      </c>
      <c r="AW306" s="3">
        <v>0</v>
      </c>
      <c r="AX306" s="3">
        <v>855</v>
      </c>
      <c r="AY306" s="3">
        <v>926</v>
      </c>
      <c r="AZ306" s="3">
        <v>2</v>
      </c>
      <c r="BA306" s="3">
        <v>13969</v>
      </c>
      <c r="BB306" s="3">
        <v>1939</v>
      </c>
      <c r="BC306" s="3">
        <v>79285</v>
      </c>
      <c r="BD306" s="3">
        <v>2842</v>
      </c>
      <c r="BE306" s="3">
        <v>6801</v>
      </c>
      <c r="BF306" s="3">
        <v>88928</v>
      </c>
      <c r="BG306" s="3">
        <v>18677</v>
      </c>
    </row>
    <row r="307" spans="1:59" x14ac:dyDescent="0.25">
      <c r="A307" s="3" t="s">
        <v>563</v>
      </c>
      <c r="B307" s="3">
        <v>14503</v>
      </c>
      <c r="C307" s="3">
        <v>-2398</v>
      </c>
      <c r="D307" s="3">
        <v>12105</v>
      </c>
      <c r="E307" s="3">
        <v>-166</v>
      </c>
      <c r="F307" s="3">
        <v>-624</v>
      </c>
      <c r="G307" s="3">
        <v>11315</v>
      </c>
      <c r="H307" s="3">
        <v>2206</v>
      </c>
      <c r="I307" s="3">
        <v>13521</v>
      </c>
      <c r="J307" s="3">
        <v>-846</v>
      </c>
      <c r="K307" s="3">
        <v>12675</v>
      </c>
      <c r="L307" s="3">
        <v>14479</v>
      </c>
      <c r="M307" s="3">
        <v>978</v>
      </c>
      <c r="N307" s="3">
        <v>613</v>
      </c>
      <c r="O307" s="3">
        <v>2095</v>
      </c>
      <c r="P307" s="3">
        <v>2589</v>
      </c>
      <c r="Q307" s="3">
        <v>403</v>
      </c>
      <c r="R307" s="3">
        <v>1619</v>
      </c>
      <c r="S307" s="3">
        <v>245</v>
      </c>
      <c r="T307" s="3">
        <v>412</v>
      </c>
      <c r="U307" s="3">
        <v>3148</v>
      </c>
      <c r="V307" s="3">
        <v>338</v>
      </c>
      <c r="W307" s="3">
        <v>145</v>
      </c>
      <c r="X307" s="3">
        <v>16608</v>
      </c>
      <c r="Y307" s="3">
        <v>-56</v>
      </c>
      <c r="Z307" s="3">
        <v>6066</v>
      </c>
      <c r="AA307" s="3">
        <v>0</v>
      </c>
      <c r="AB307" s="3">
        <v>-29</v>
      </c>
      <c r="AC307" s="3">
        <v>36</v>
      </c>
      <c r="AD307" s="3">
        <v>312</v>
      </c>
      <c r="AE307" s="3">
        <v>333</v>
      </c>
      <c r="AF307" s="3">
        <v>122</v>
      </c>
      <c r="AG307" s="3">
        <v>997</v>
      </c>
      <c r="AH307" s="3">
        <v>51453</v>
      </c>
      <c r="AI307" s="3">
        <v>14282</v>
      </c>
      <c r="AJ307" s="3">
        <v>3872</v>
      </c>
      <c r="AK307" s="3">
        <v>3174</v>
      </c>
      <c r="AL307" s="3">
        <v>72781</v>
      </c>
      <c r="AM307" s="3">
        <v>6760</v>
      </c>
      <c r="AN307" s="3">
        <v>9473</v>
      </c>
      <c r="AO307" s="3">
        <v>10293</v>
      </c>
      <c r="AP307" s="3">
        <v>1077</v>
      </c>
      <c r="AQ307" s="3">
        <v>13701</v>
      </c>
      <c r="AR307" s="3">
        <v>14851</v>
      </c>
      <c r="AS307" s="3">
        <v>798</v>
      </c>
      <c r="AT307" s="3">
        <v>0</v>
      </c>
      <c r="AU307" s="3">
        <v>0</v>
      </c>
      <c r="AV307" s="3">
        <v>1977</v>
      </c>
      <c r="AW307" s="3">
        <v>0</v>
      </c>
      <c r="AX307" s="3">
        <v>863</v>
      </c>
      <c r="AY307" s="3">
        <v>892</v>
      </c>
      <c r="AZ307" s="3">
        <v>6</v>
      </c>
      <c r="BA307" s="3">
        <v>13132</v>
      </c>
      <c r="BB307" s="3">
        <v>5106</v>
      </c>
      <c r="BC307" s="3">
        <v>78929</v>
      </c>
      <c r="BD307" s="3">
        <v>2881</v>
      </c>
      <c r="BE307" s="3">
        <v>5474</v>
      </c>
      <c r="BF307" s="3">
        <v>87284</v>
      </c>
      <c r="BG307" s="3">
        <v>2410</v>
      </c>
    </row>
    <row r="308" spans="1:59" x14ac:dyDescent="0.25">
      <c r="A308" s="3" t="s">
        <v>564</v>
      </c>
      <c r="B308" s="3">
        <v>9799</v>
      </c>
      <c r="C308" s="3">
        <v>510</v>
      </c>
      <c r="D308" s="3">
        <v>10309</v>
      </c>
      <c r="E308" s="3">
        <v>-166</v>
      </c>
      <c r="F308" s="3">
        <v>-624</v>
      </c>
      <c r="G308" s="3">
        <v>9519</v>
      </c>
      <c r="H308" s="3">
        <v>-696</v>
      </c>
      <c r="I308" s="3">
        <v>8823</v>
      </c>
      <c r="J308" s="3">
        <v>-421</v>
      </c>
      <c r="K308" s="3">
        <v>8402</v>
      </c>
      <c r="L308" s="3">
        <v>14661</v>
      </c>
      <c r="M308" s="3">
        <v>1132</v>
      </c>
      <c r="N308" s="3">
        <v>695</v>
      </c>
      <c r="O308" s="3">
        <v>2277</v>
      </c>
      <c r="P308" s="3">
        <v>2589</v>
      </c>
      <c r="Q308" s="3">
        <v>307</v>
      </c>
      <c r="R308" s="3">
        <v>1351</v>
      </c>
      <c r="S308" s="3">
        <v>273</v>
      </c>
      <c r="T308" s="3">
        <v>416</v>
      </c>
      <c r="U308" s="3">
        <v>3266</v>
      </c>
      <c r="V308" s="3">
        <v>176</v>
      </c>
      <c r="W308" s="3">
        <v>178</v>
      </c>
      <c r="X308" s="3">
        <v>16030</v>
      </c>
      <c r="Y308" s="3">
        <v>-673</v>
      </c>
      <c r="Z308" s="3">
        <v>6074</v>
      </c>
      <c r="AA308" s="3">
        <v>0</v>
      </c>
      <c r="AB308" s="3">
        <v>-8</v>
      </c>
      <c r="AC308" s="3">
        <v>35</v>
      </c>
      <c r="AD308" s="3">
        <v>312</v>
      </c>
      <c r="AE308" s="3">
        <v>371</v>
      </c>
      <c r="AF308" s="3">
        <v>122</v>
      </c>
      <c r="AG308" s="3">
        <v>1086</v>
      </c>
      <c r="AH308" s="3">
        <v>50670</v>
      </c>
      <c r="AI308" s="3">
        <v>14757</v>
      </c>
      <c r="AJ308" s="3">
        <v>1321</v>
      </c>
      <c r="AK308" s="3">
        <v>3177</v>
      </c>
      <c r="AL308" s="3">
        <v>69925</v>
      </c>
      <c r="AM308" s="3">
        <v>8074</v>
      </c>
      <c r="AN308" s="3">
        <v>9979</v>
      </c>
      <c r="AO308" s="3">
        <v>9886</v>
      </c>
      <c r="AP308" s="3">
        <v>131</v>
      </c>
      <c r="AQ308" s="3">
        <v>14161</v>
      </c>
      <c r="AR308" s="3">
        <v>15356</v>
      </c>
      <c r="AS308" s="3">
        <v>942</v>
      </c>
      <c r="AT308" s="3">
        <v>0</v>
      </c>
      <c r="AU308" s="3">
        <v>0</v>
      </c>
      <c r="AV308" s="3">
        <v>2127</v>
      </c>
      <c r="AW308" s="3">
        <v>0</v>
      </c>
      <c r="AX308" s="3">
        <v>868</v>
      </c>
      <c r="AY308" s="3">
        <v>395</v>
      </c>
      <c r="AZ308" s="3">
        <v>-5</v>
      </c>
      <c r="BA308" s="3">
        <v>9956</v>
      </c>
      <c r="BB308" s="3">
        <v>1561</v>
      </c>
      <c r="BC308" s="3">
        <v>73431</v>
      </c>
      <c r="BD308" s="3">
        <v>2881</v>
      </c>
      <c r="BE308" s="3">
        <v>3412</v>
      </c>
      <c r="BF308" s="3">
        <v>79724</v>
      </c>
      <c r="BG308" s="3">
        <v>11522</v>
      </c>
    </row>
    <row r="309" spans="1:59" s="7" customFormat="1" x14ac:dyDescent="0.25">
      <c r="A309" s="3" t="s">
        <v>565</v>
      </c>
      <c r="B309" s="3">
        <v>20040</v>
      </c>
      <c r="C309" s="3">
        <v>285</v>
      </c>
      <c r="D309" s="3">
        <v>20325</v>
      </c>
      <c r="E309" s="3">
        <v>-165</v>
      </c>
      <c r="F309" s="3">
        <v>-628</v>
      </c>
      <c r="G309" s="3">
        <v>19532</v>
      </c>
      <c r="H309" s="3">
        <v>-578</v>
      </c>
      <c r="I309" s="3">
        <v>18954</v>
      </c>
      <c r="J309" s="3">
        <v>-846</v>
      </c>
      <c r="K309" s="3">
        <v>18108</v>
      </c>
      <c r="L309" s="3">
        <v>14870</v>
      </c>
      <c r="M309" s="3">
        <v>1035</v>
      </c>
      <c r="N309" s="3">
        <v>900</v>
      </c>
      <c r="O309" s="3">
        <v>2169</v>
      </c>
      <c r="P309" s="3">
        <v>2586</v>
      </c>
      <c r="Q309" s="3">
        <v>306</v>
      </c>
      <c r="R309" s="3">
        <v>1479</v>
      </c>
      <c r="S309" s="3">
        <v>267</v>
      </c>
      <c r="T309" s="3">
        <v>448</v>
      </c>
      <c r="U309" s="3">
        <v>3163</v>
      </c>
      <c r="V309" s="3">
        <v>813</v>
      </c>
      <c r="W309" s="3">
        <v>154</v>
      </c>
      <c r="X309" s="3">
        <v>16716</v>
      </c>
      <c r="Y309" s="3">
        <v>-747</v>
      </c>
      <c r="Z309" s="3">
        <v>6507</v>
      </c>
      <c r="AA309" s="3">
        <v>485</v>
      </c>
      <c r="AB309" s="3">
        <v>-4</v>
      </c>
      <c r="AC309" s="3">
        <v>87</v>
      </c>
      <c r="AD309" s="3">
        <v>312</v>
      </c>
      <c r="AE309" s="3">
        <v>364</v>
      </c>
      <c r="AF309" s="3">
        <v>122</v>
      </c>
      <c r="AG309" s="3">
        <v>1238</v>
      </c>
      <c r="AH309" s="3">
        <v>52785</v>
      </c>
      <c r="AI309" s="3">
        <v>15177</v>
      </c>
      <c r="AJ309" s="3">
        <v>857</v>
      </c>
      <c r="AK309" s="3">
        <v>3194</v>
      </c>
      <c r="AL309" s="3">
        <v>72013</v>
      </c>
      <c r="AM309" s="3">
        <v>20149</v>
      </c>
      <c r="AN309" s="3">
        <v>9680</v>
      </c>
      <c r="AO309" s="3">
        <v>10313</v>
      </c>
      <c r="AP309" s="3">
        <v>69</v>
      </c>
      <c r="AQ309" s="3">
        <v>14309</v>
      </c>
      <c r="AR309" s="3">
        <v>15385</v>
      </c>
      <c r="AS309" s="3">
        <v>913</v>
      </c>
      <c r="AT309" s="3">
        <v>0</v>
      </c>
      <c r="AU309" s="3">
        <v>0</v>
      </c>
      <c r="AV309" s="3">
        <v>2110</v>
      </c>
      <c r="AW309" s="3">
        <v>0</v>
      </c>
      <c r="AX309" s="3">
        <v>738</v>
      </c>
      <c r="AY309" s="3">
        <v>277</v>
      </c>
      <c r="AZ309" s="3">
        <v>-18</v>
      </c>
      <c r="BA309" s="3">
        <v>10614</v>
      </c>
      <c r="BB309" s="3">
        <v>1277</v>
      </c>
      <c r="BC309" s="3">
        <v>85816</v>
      </c>
      <c r="BD309" s="3">
        <v>2881</v>
      </c>
      <c r="BE309" s="3">
        <v>3356</v>
      </c>
      <c r="BF309" s="3">
        <v>92053</v>
      </c>
      <c r="BG309" s="3">
        <v>12290</v>
      </c>
    </row>
    <row r="310" spans="1:59" s="7" customFormat="1" x14ac:dyDescent="0.25">
      <c r="A310" s="3" t="s">
        <v>566</v>
      </c>
      <c r="B310" s="3">
        <v>2100</v>
      </c>
      <c r="C310" s="3">
        <v>-1070</v>
      </c>
      <c r="D310" s="3">
        <v>1030</v>
      </c>
      <c r="E310" s="3">
        <v>-263</v>
      </c>
      <c r="F310" s="3">
        <v>-624</v>
      </c>
      <c r="G310" s="3">
        <v>143</v>
      </c>
      <c r="H310" s="3">
        <v>529</v>
      </c>
      <c r="I310" s="3">
        <v>672</v>
      </c>
      <c r="J310" s="3">
        <v>-1047</v>
      </c>
      <c r="K310" s="3">
        <v>-375</v>
      </c>
      <c r="L310" s="3">
        <v>15218</v>
      </c>
      <c r="M310" s="3">
        <v>1026</v>
      </c>
      <c r="N310" s="3">
        <v>773</v>
      </c>
      <c r="O310" s="3">
        <v>2063</v>
      </c>
      <c r="P310" s="3">
        <v>2322</v>
      </c>
      <c r="Q310" s="3">
        <v>315</v>
      </c>
      <c r="R310" s="3">
        <v>1610</v>
      </c>
      <c r="S310" s="3">
        <v>270</v>
      </c>
      <c r="T310" s="3">
        <v>433</v>
      </c>
      <c r="U310" s="3">
        <v>3315</v>
      </c>
      <c r="V310" s="3">
        <v>9297</v>
      </c>
      <c r="W310" s="3">
        <v>153</v>
      </c>
      <c r="X310" s="3">
        <v>16737</v>
      </c>
      <c r="Y310" s="3">
        <v>-631</v>
      </c>
      <c r="Z310" s="3">
        <v>7037</v>
      </c>
      <c r="AA310" s="3">
        <v>485</v>
      </c>
      <c r="AB310" s="3">
        <v>-18</v>
      </c>
      <c r="AC310" s="3">
        <v>77</v>
      </c>
      <c r="AD310" s="3">
        <v>312</v>
      </c>
      <c r="AE310" s="3">
        <v>367</v>
      </c>
      <c r="AF310" s="3">
        <v>122</v>
      </c>
      <c r="AG310" s="3">
        <v>1066</v>
      </c>
      <c r="AH310" s="3">
        <v>61864</v>
      </c>
      <c r="AI310" s="3">
        <v>14930</v>
      </c>
      <c r="AJ310" s="3">
        <v>2028</v>
      </c>
      <c r="AK310" s="3">
        <v>3232</v>
      </c>
      <c r="AL310" s="3">
        <v>82054</v>
      </c>
      <c r="AM310" s="3">
        <v>6389</v>
      </c>
      <c r="AN310" s="3">
        <v>10008</v>
      </c>
      <c r="AO310" s="3">
        <v>12669</v>
      </c>
      <c r="AP310" s="3">
        <v>75</v>
      </c>
      <c r="AQ310" s="3">
        <v>14566</v>
      </c>
      <c r="AR310" s="3">
        <v>16713</v>
      </c>
      <c r="AS310" s="3">
        <v>781</v>
      </c>
      <c r="AT310" s="3">
        <v>0</v>
      </c>
      <c r="AU310" s="3">
        <v>0</v>
      </c>
      <c r="AV310" s="3">
        <v>2045</v>
      </c>
      <c r="AW310" s="3">
        <v>0</v>
      </c>
      <c r="AX310" s="3">
        <v>720</v>
      </c>
      <c r="AY310" s="3">
        <v>391</v>
      </c>
      <c r="AZ310" s="3">
        <v>-7</v>
      </c>
      <c r="BA310" s="3">
        <v>11518</v>
      </c>
      <c r="BB310" s="3">
        <v>1301</v>
      </c>
      <c r="BC310" s="3">
        <v>77169</v>
      </c>
      <c r="BD310" s="3">
        <v>2951</v>
      </c>
      <c r="BE310" s="3">
        <v>4034</v>
      </c>
      <c r="BF310" s="3">
        <v>84154</v>
      </c>
      <c r="BG310" s="3">
        <v>-1708</v>
      </c>
    </row>
    <row r="311" spans="1:59" s="7" customFormat="1" x14ac:dyDescent="0.25">
      <c r="A311" s="3" t="s">
        <v>567</v>
      </c>
      <c r="B311" s="3">
        <v>6964</v>
      </c>
      <c r="C311" s="3">
        <v>2033</v>
      </c>
      <c r="D311" s="3">
        <v>8997</v>
      </c>
      <c r="E311" s="3">
        <v>-263</v>
      </c>
      <c r="F311" s="3">
        <v>-624</v>
      </c>
      <c r="G311" s="3">
        <v>8110</v>
      </c>
      <c r="H311" s="3">
        <v>-174</v>
      </c>
      <c r="I311" s="3">
        <v>7936</v>
      </c>
      <c r="J311" s="3">
        <v>-1047</v>
      </c>
      <c r="K311" s="3">
        <v>6889</v>
      </c>
      <c r="L311" s="3">
        <v>15395</v>
      </c>
      <c r="M311" s="3">
        <v>1067</v>
      </c>
      <c r="N311" s="3">
        <v>1221</v>
      </c>
      <c r="O311" s="3">
        <v>2127</v>
      </c>
      <c r="P311" s="3">
        <v>2322</v>
      </c>
      <c r="Q311" s="3">
        <v>291</v>
      </c>
      <c r="R311" s="3">
        <v>1697</v>
      </c>
      <c r="S311" s="3">
        <v>274</v>
      </c>
      <c r="T311" s="3">
        <v>472</v>
      </c>
      <c r="U311" s="3">
        <v>3259</v>
      </c>
      <c r="V311" s="3">
        <v>2312</v>
      </c>
      <c r="W311" s="3">
        <v>189</v>
      </c>
      <c r="X311" s="3">
        <v>15808</v>
      </c>
      <c r="Y311" s="3">
        <v>-657</v>
      </c>
      <c r="Z311" s="3">
        <v>7421</v>
      </c>
      <c r="AA311" s="3">
        <v>485</v>
      </c>
      <c r="AB311" s="3">
        <v>-104</v>
      </c>
      <c r="AC311" s="3">
        <v>16</v>
      </c>
      <c r="AD311" s="3">
        <v>312</v>
      </c>
      <c r="AE311" s="3">
        <v>374</v>
      </c>
      <c r="AF311" s="3">
        <v>122</v>
      </c>
      <c r="AG311" s="3">
        <v>1130</v>
      </c>
      <c r="AH311" s="3">
        <v>55048</v>
      </c>
      <c r="AI311" s="3">
        <v>14559</v>
      </c>
      <c r="AJ311" s="3">
        <v>1014</v>
      </c>
      <c r="AK311" s="3">
        <v>3282</v>
      </c>
      <c r="AL311" s="3">
        <v>73903</v>
      </c>
      <c r="AM311" s="3">
        <v>8722</v>
      </c>
      <c r="AN311" s="3">
        <v>10064</v>
      </c>
      <c r="AO311" s="3">
        <v>10448</v>
      </c>
      <c r="AP311" s="3">
        <v>236</v>
      </c>
      <c r="AQ311" s="3">
        <v>14457</v>
      </c>
      <c r="AR311" s="3">
        <v>15288</v>
      </c>
      <c r="AS311" s="3">
        <v>646</v>
      </c>
      <c r="AT311" s="3">
        <v>0</v>
      </c>
      <c r="AU311" s="3">
        <v>0</v>
      </c>
      <c r="AV311" s="3">
        <v>2104</v>
      </c>
      <c r="AW311" s="3">
        <v>0</v>
      </c>
      <c r="AX311" s="3">
        <v>723</v>
      </c>
      <c r="AY311" s="3">
        <v>269</v>
      </c>
      <c r="AZ311" s="3">
        <v>-10</v>
      </c>
      <c r="BA311" s="3">
        <v>9578</v>
      </c>
      <c r="BB311" s="3">
        <v>1827</v>
      </c>
      <c r="BC311" s="3">
        <v>74352</v>
      </c>
      <c r="BD311" s="3">
        <v>2951</v>
      </c>
      <c r="BE311" s="3">
        <v>3564</v>
      </c>
      <c r="BF311" s="3">
        <v>80867</v>
      </c>
      <c r="BG311" s="3">
        <v>4876</v>
      </c>
    </row>
    <row r="312" spans="1:59" s="7" customFormat="1" x14ac:dyDescent="0.25">
      <c r="A312" s="3" t="s">
        <v>568</v>
      </c>
      <c r="B312" s="3">
        <v>14099</v>
      </c>
      <c r="C312" s="3">
        <v>2126</v>
      </c>
      <c r="D312" s="3">
        <v>16225</v>
      </c>
      <c r="E312" s="3">
        <v>-334</v>
      </c>
      <c r="F312" s="3">
        <v>-628</v>
      </c>
      <c r="G312" s="3">
        <v>15263</v>
      </c>
      <c r="H312" s="3">
        <v>149</v>
      </c>
      <c r="I312" s="3">
        <v>15412</v>
      </c>
      <c r="J312" s="3">
        <v>-41</v>
      </c>
      <c r="K312" s="3">
        <v>15371</v>
      </c>
      <c r="L312" s="3">
        <v>15366</v>
      </c>
      <c r="M312" s="3">
        <v>1061</v>
      </c>
      <c r="N312" s="3">
        <v>677</v>
      </c>
      <c r="O312" s="3">
        <v>2011</v>
      </c>
      <c r="P312" s="3">
        <v>2316</v>
      </c>
      <c r="Q312" s="3">
        <v>369</v>
      </c>
      <c r="R312" s="3">
        <v>1579</v>
      </c>
      <c r="S312" s="3">
        <v>280</v>
      </c>
      <c r="T312" s="3">
        <v>525</v>
      </c>
      <c r="U312" s="3">
        <v>3205</v>
      </c>
      <c r="V312" s="3">
        <v>653</v>
      </c>
      <c r="W312" s="3">
        <v>185</v>
      </c>
      <c r="X312" s="3">
        <v>16394</v>
      </c>
      <c r="Y312" s="3">
        <v>-452</v>
      </c>
      <c r="Z312" s="3">
        <v>7614</v>
      </c>
      <c r="AA312" s="3">
        <v>485</v>
      </c>
      <c r="AB312" s="3">
        <v>-2</v>
      </c>
      <c r="AC312" s="3">
        <v>92</v>
      </c>
      <c r="AD312" s="3">
        <v>312</v>
      </c>
      <c r="AE312" s="3">
        <v>382</v>
      </c>
      <c r="AF312" s="3">
        <v>122</v>
      </c>
      <c r="AG312" s="3">
        <v>1124</v>
      </c>
      <c r="AH312" s="3">
        <v>53813</v>
      </c>
      <c r="AI312" s="3">
        <v>15131</v>
      </c>
      <c r="AJ312" s="3">
        <v>2430</v>
      </c>
      <c r="AK312" s="3">
        <v>3246</v>
      </c>
      <c r="AL312" s="3">
        <v>74620</v>
      </c>
      <c r="AM312" s="3">
        <v>7952</v>
      </c>
      <c r="AN312" s="3">
        <v>14298</v>
      </c>
      <c r="AO312" s="3">
        <v>11424</v>
      </c>
      <c r="AP312" s="3">
        <v>111</v>
      </c>
      <c r="AQ312" s="3">
        <v>14383</v>
      </c>
      <c r="AR312" s="3">
        <v>15354</v>
      </c>
      <c r="AS312" s="3">
        <v>694</v>
      </c>
      <c r="AT312" s="3">
        <v>0</v>
      </c>
      <c r="AU312" s="3">
        <v>0</v>
      </c>
      <c r="AV312" s="3">
        <v>2097</v>
      </c>
      <c r="AW312" s="3">
        <v>0</v>
      </c>
      <c r="AX312" s="3">
        <v>764</v>
      </c>
      <c r="AY312" s="3">
        <v>650</v>
      </c>
      <c r="AZ312" s="3">
        <v>-6</v>
      </c>
      <c r="BA312" s="3">
        <v>9677</v>
      </c>
      <c r="BB312" s="3">
        <v>1675</v>
      </c>
      <c r="BC312" s="3">
        <v>79073</v>
      </c>
      <c r="BD312" s="3">
        <v>2947</v>
      </c>
      <c r="BE312" s="3">
        <v>6699</v>
      </c>
      <c r="BF312" s="3">
        <v>88719</v>
      </c>
      <c r="BG312" s="3">
        <v>13703</v>
      </c>
    </row>
    <row r="313" spans="1:59" s="7" customFormat="1" x14ac:dyDescent="0.25">
      <c r="A313" s="3" t="s">
        <v>569</v>
      </c>
      <c r="B313" s="3">
        <v>12111</v>
      </c>
      <c r="C313" s="3">
        <v>525</v>
      </c>
      <c r="D313" s="3">
        <v>12636</v>
      </c>
      <c r="E313" s="3">
        <v>-386</v>
      </c>
      <c r="F313" s="3">
        <v>-624</v>
      </c>
      <c r="G313" s="3">
        <v>11626</v>
      </c>
      <c r="H313" s="3">
        <v>-667</v>
      </c>
      <c r="I313" s="3">
        <v>10959</v>
      </c>
      <c r="J313" s="3">
        <v>-1047</v>
      </c>
      <c r="K313" s="3">
        <v>9912</v>
      </c>
      <c r="L313" s="3">
        <v>16465</v>
      </c>
      <c r="M313" s="3">
        <v>1141</v>
      </c>
      <c r="N313" s="3">
        <v>713</v>
      </c>
      <c r="O313" s="3">
        <v>2130</v>
      </c>
      <c r="P313" s="3">
        <v>2170</v>
      </c>
      <c r="Q313" s="3">
        <v>367</v>
      </c>
      <c r="R313" s="3">
        <v>1439</v>
      </c>
      <c r="S313" s="3">
        <v>257</v>
      </c>
      <c r="T313" s="3">
        <v>503</v>
      </c>
      <c r="U313" s="3">
        <v>3352</v>
      </c>
      <c r="V313" s="3">
        <v>476</v>
      </c>
      <c r="W313" s="3">
        <v>190</v>
      </c>
      <c r="X313" s="3">
        <v>16674</v>
      </c>
      <c r="Y313" s="3">
        <v>-365</v>
      </c>
      <c r="Z313" s="3">
        <v>7657</v>
      </c>
      <c r="AA313" s="3">
        <v>485</v>
      </c>
      <c r="AB313" s="3">
        <v>0</v>
      </c>
      <c r="AC313" s="3">
        <v>74</v>
      </c>
      <c r="AD313" s="3">
        <v>312</v>
      </c>
      <c r="AE313" s="3">
        <v>350</v>
      </c>
      <c r="AF313" s="3">
        <v>79</v>
      </c>
      <c r="AG313" s="3">
        <v>1081</v>
      </c>
      <c r="AH313" s="3">
        <v>55065</v>
      </c>
      <c r="AI313" s="3">
        <v>15273</v>
      </c>
      <c r="AJ313" s="3">
        <v>1140</v>
      </c>
      <c r="AK313" s="3">
        <v>3310</v>
      </c>
      <c r="AL313" s="3">
        <v>74788</v>
      </c>
      <c r="AM313" s="3">
        <v>6522</v>
      </c>
      <c r="AN313" s="3">
        <v>10009</v>
      </c>
      <c r="AO313" s="3">
        <v>10450</v>
      </c>
      <c r="AP313" s="3">
        <v>-37</v>
      </c>
      <c r="AQ313" s="3">
        <v>14631</v>
      </c>
      <c r="AR313" s="3">
        <v>16108</v>
      </c>
      <c r="AS313" s="3">
        <v>988</v>
      </c>
      <c r="AT313" s="3">
        <v>0</v>
      </c>
      <c r="AU313" s="3">
        <v>0</v>
      </c>
      <c r="AV313" s="3">
        <v>4663</v>
      </c>
      <c r="AW313" s="3">
        <v>0</v>
      </c>
      <c r="AX313" s="3">
        <v>694</v>
      </c>
      <c r="AY313" s="3">
        <v>559</v>
      </c>
      <c r="AZ313" s="3">
        <v>-6</v>
      </c>
      <c r="BA313" s="3">
        <v>10833</v>
      </c>
      <c r="BB313" s="3">
        <v>3836</v>
      </c>
      <c r="BC313" s="3">
        <v>79250</v>
      </c>
      <c r="BD313" s="3">
        <v>3011</v>
      </c>
      <c r="BE313" s="3">
        <v>4638</v>
      </c>
      <c r="BF313" s="3">
        <v>86899</v>
      </c>
      <c r="BG313" s="3">
        <v>8582</v>
      </c>
    </row>
    <row r="314" spans="1:59" s="7" customFormat="1" x14ac:dyDescent="0.25">
      <c r="A314" s="3" t="s">
        <v>570</v>
      </c>
      <c r="B314" s="3">
        <v>13406</v>
      </c>
      <c r="C314" s="3">
        <v>2323</v>
      </c>
      <c r="D314" s="3">
        <v>15729</v>
      </c>
      <c r="E314" s="3">
        <v>-386</v>
      </c>
      <c r="F314" s="3">
        <v>-624</v>
      </c>
      <c r="G314" s="3">
        <v>14719</v>
      </c>
      <c r="H314" s="3">
        <v>706</v>
      </c>
      <c r="I314" s="3">
        <v>15425</v>
      </c>
      <c r="J314" s="3">
        <v>-1047</v>
      </c>
      <c r="K314" s="3">
        <v>14378</v>
      </c>
      <c r="L314" s="3">
        <v>16192</v>
      </c>
      <c r="M314" s="3">
        <v>1387</v>
      </c>
      <c r="N314" s="3">
        <v>988</v>
      </c>
      <c r="O314" s="3">
        <v>2117</v>
      </c>
      <c r="P314" s="3">
        <v>2170</v>
      </c>
      <c r="Q314" s="3">
        <v>246</v>
      </c>
      <c r="R314" s="3">
        <v>1457</v>
      </c>
      <c r="S314" s="3">
        <v>235</v>
      </c>
      <c r="T314" s="3">
        <v>428</v>
      </c>
      <c r="U314" s="3">
        <v>3240</v>
      </c>
      <c r="V314" s="3">
        <v>692</v>
      </c>
      <c r="W314" s="3">
        <v>231</v>
      </c>
      <c r="X314" s="3">
        <v>17014</v>
      </c>
      <c r="Y314" s="3">
        <v>-401</v>
      </c>
      <c r="Z314" s="3">
        <v>7641</v>
      </c>
      <c r="AA314" s="3">
        <v>485</v>
      </c>
      <c r="AB314" s="3">
        <v>0</v>
      </c>
      <c r="AC314" s="3">
        <v>18</v>
      </c>
      <c r="AD314" s="3">
        <v>312</v>
      </c>
      <c r="AE314" s="3">
        <v>320</v>
      </c>
      <c r="AF314" s="3">
        <v>79</v>
      </c>
      <c r="AG314" s="3">
        <v>1179</v>
      </c>
      <c r="AH314" s="3">
        <v>55545</v>
      </c>
      <c r="AI314" s="3">
        <v>14060</v>
      </c>
      <c r="AJ314" s="3">
        <v>1181</v>
      </c>
      <c r="AK314" s="3">
        <v>3594</v>
      </c>
      <c r="AL314" s="3">
        <v>74380</v>
      </c>
      <c r="AM314" s="3">
        <v>7785</v>
      </c>
      <c r="AN314" s="3">
        <v>9766</v>
      </c>
      <c r="AO314" s="3">
        <v>13158</v>
      </c>
      <c r="AP314" s="3">
        <v>8</v>
      </c>
      <c r="AQ314" s="3">
        <v>14596</v>
      </c>
      <c r="AR314" s="3">
        <v>15343</v>
      </c>
      <c r="AS314" s="3">
        <v>1127</v>
      </c>
      <c r="AT314" s="3">
        <v>0</v>
      </c>
      <c r="AU314" s="3">
        <v>0</v>
      </c>
      <c r="AV314" s="3">
        <v>5329</v>
      </c>
      <c r="AW314" s="3">
        <v>0</v>
      </c>
      <c r="AX314" s="3">
        <v>692</v>
      </c>
      <c r="AY314" s="3">
        <v>186</v>
      </c>
      <c r="AZ314" s="3">
        <v>-12</v>
      </c>
      <c r="BA314" s="3">
        <v>9345</v>
      </c>
      <c r="BB314" s="3">
        <v>3816</v>
      </c>
      <c r="BC314" s="3">
        <v>81139</v>
      </c>
      <c r="BD314" s="3">
        <v>3011</v>
      </c>
      <c r="BE314" s="3">
        <v>3636</v>
      </c>
      <c r="BF314" s="3">
        <v>87786</v>
      </c>
      <c r="BG314" s="3">
        <v>25545</v>
      </c>
    </row>
    <row r="315" spans="1:59" s="7" customFormat="1" x14ac:dyDescent="0.25">
      <c r="A315" s="3" t="s">
        <v>571</v>
      </c>
      <c r="B315" s="3">
        <v>14520</v>
      </c>
      <c r="C315" s="3">
        <v>1152</v>
      </c>
      <c r="D315" s="3">
        <v>15672</v>
      </c>
      <c r="E315" s="3">
        <v>-309</v>
      </c>
      <c r="F315" s="3">
        <v>-628</v>
      </c>
      <c r="G315" s="3">
        <v>14735</v>
      </c>
      <c r="H315" s="3">
        <v>1096</v>
      </c>
      <c r="I315" s="3">
        <v>15831</v>
      </c>
      <c r="J315" s="3">
        <v>-1048</v>
      </c>
      <c r="K315" s="3">
        <v>14783</v>
      </c>
      <c r="L315" s="3">
        <v>15931</v>
      </c>
      <c r="M315" s="3">
        <v>918</v>
      </c>
      <c r="N315" s="3">
        <v>748</v>
      </c>
      <c r="O315" s="3">
        <v>2068</v>
      </c>
      <c r="P315" s="3">
        <v>2163</v>
      </c>
      <c r="Q315" s="3">
        <v>332</v>
      </c>
      <c r="R315" s="3">
        <v>1533</v>
      </c>
      <c r="S315" s="3">
        <v>235</v>
      </c>
      <c r="T315" s="3">
        <v>489</v>
      </c>
      <c r="U315" s="3">
        <v>3184</v>
      </c>
      <c r="V315" s="3">
        <v>2370</v>
      </c>
      <c r="W315" s="3">
        <v>188</v>
      </c>
      <c r="X315" s="3">
        <v>18377</v>
      </c>
      <c r="Y315" s="3">
        <v>-442</v>
      </c>
      <c r="Z315" s="3">
        <v>7545</v>
      </c>
      <c r="AA315" s="3">
        <v>485</v>
      </c>
      <c r="AB315" s="3">
        <v>0</v>
      </c>
      <c r="AC315" s="3">
        <v>152</v>
      </c>
      <c r="AD315" s="3">
        <v>312</v>
      </c>
      <c r="AE315" s="3">
        <v>319</v>
      </c>
      <c r="AF315" s="3">
        <v>79</v>
      </c>
      <c r="AG315" s="3">
        <v>1046</v>
      </c>
      <c r="AH315" s="3">
        <v>57547</v>
      </c>
      <c r="AI315" s="3">
        <v>14871</v>
      </c>
      <c r="AJ315" s="3">
        <v>1190</v>
      </c>
      <c r="AK315" s="3">
        <v>3458</v>
      </c>
      <c r="AL315" s="3">
        <v>77066</v>
      </c>
      <c r="AM315" s="3">
        <v>17606</v>
      </c>
      <c r="AN315" s="3">
        <v>10240</v>
      </c>
      <c r="AO315" s="3">
        <v>10687</v>
      </c>
      <c r="AP315" s="3">
        <v>95</v>
      </c>
      <c r="AQ315" s="3">
        <v>14746</v>
      </c>
      <c r="AR315" s="3">
        <v>15926</v>
      </c>
      <c r="AS315" s="3">
        <v>1045</v>
      </c>
      <c r="AT315" s="3">
        <v>0</v>
      </c>
      <c r="AU315" s="3">
        <v>0</v>
      </c>
      <c r="AV315" s="3">
        <v>6483</v>
      </c>
      <c r="AW315" s="3">
        <v>0</v>
      </c>
      <c r="AX315" s="3">
        <v>699</v>
      </c>
      <c r="AY315" s="3">
        <v>1567</v>
      </c>
      <c r="AZ315" s="3">
        <v>-4</v>
      </c>
      <c r="BA315" s="3">
        <v>10430</v>
      </c>
      <c r="BB315" s="3">
        <v>3894</v>
      </c>
      <c r="BC315" s="3">
        <v>93414</v>
      </c>
      <c r="BD315" s="3">
        <v>3008</v>
      </c>
      <c r="BE315" s="3">
        <v>-4836</v>
      </c>
      <c r="BF315" s="3">
        <v>91586</v>
      </c>
      <c r="BG315" s="3">
        <v>23127</v>
      </c>
    </row>
    <row r="316" spans="1:59" x14ac:dyDescent="0.25">
      <c r="A316" s="3" t="s">
        <v>572</v>
      </c>
      <c r="B316" s="3">
        <v>-7518</v>
      </c>
      <c r="C316" s="3">
        <v>3408</v>
      </c>
      <c r="D316" s="3">
        <v>-4110</v>
      </c>
      <c r="E316" s="3">
        <v>-900</v>
      </c>
      <c r="F316" s="3">
        <v>-627</v>
      </c>
      <c r="G316" s="3">
        <v>-5637</v>
      </c>
      <c r="H316" s="3">
        <v>-3100</v>
      </c>
      <c r="I316" s="3">
        <v>-8737</v>
      </c>
      <c r="J316" s="3">
        <v>-924</v>
      </c>
      <c r="K316" s="3">
        <v>-9661</v>
      </c>
      <c r="L316" s="3">
        <v>15662</v>
      </c>
      <c r="M316" s="3">
        <v>734</v>
      </c>
      <c r="N316" s="3">
        <v>581</v>
      </c>
      <c r="O316" s="3">
        <v>1964</v>
      </c>
      <c r="P316" s="3">
        <v>1512</v>
      </c>
      <c r="Q316" s="3">
        <v>248</v>
      </c>
      <c r="R316" s="3">
        <v>900</v>
      </c>
      <c r="S316" s="3">
        <v>230</v>
      </c>
      <c r="T316" s="3">
        <v>380</v>
      </c>
      <c r="U316" s="3">
        <v>3329</v>
      </c>
      <c r="V316" s="3">
        <v>21997</v>
      </c>
      <c r="W316" s="3">
        <v>12796</v>
      </c>
      <c r="X316" s="3">
        <v>18608</v>
      </c>
      <c r="Y316" s="3">
        <v>-434</v>
      </c>
      <c r="Z316" s="3">
        <v>7414</v>
      </c>
      <c r="AA316" s="3">
        <v>287</v>
      </c>
      <c r="AB316" s="3">
        <v>-26</v>
      </c>
      <c r="AC316" s="3">
        <v>17</v>
      </c>
      <c r="AD316" s="3">
        <v>312</v>
      </c>
      <c r="AE316" s="3">
        <v>334</v>
      </c>
      <c r="AF316" s="3">
        <v>105</v>
      </c>
      <c r="AG316" s="3">
        <v>1085</v>
      </c>
      <c r="AH316" s="3">
        <v>87748</v>
      </c>
      <c r="AI316" s="3">
        <v>14953</v>
      </c>
      <c r="AJ316" s="3">
        <v>1389</v>
      </c>
      <c r="AK316" s="3">
        <v>3488</v>
      </c>
      <c r="AL316" s="3">
        <v>107578</v>
      </c>
      <c r="AM316" s="3">
        <v>6905</v>
      </c>
      <c r="AN316" s="3">
        <v>10102</v>
      </c>
      <c r="AO316" s="3">
        <v>10542</v>
      </c>
      <c r="AP316" s="3">
        <v>-343</v>
      </c>
      <c r="AQ316" s="3">
        <v>14635</v>
      </c>
      <c r="AR316" s="3">
        <v>16036</v>
      </c>
      <c r="AS316" s="3">
        <v>900</v>
      </c>
      <c r="AT316" s="3">
        <v>0</v>
      </c>
      <c r="AU316" s="3">
        <v>0</v>
      </c>
      <c r="AV316" s="3">
        <v>9073</v>
      </c>
      <c r="AW316" s="3">
        <v>0</v>
      </c>
      <c r="AX316" s="3">
        <v>704</v>
      </c>
      <c r="AY316" s="3">
        <v>91</v>
      </c>
      <c r="AZ316" s="3">
        <v>3</v>
      </c>
      <c r="BA316" s="3">
        <v>9290</v>
      </c>
      <c r="BB316" s="3">
        <v>5371</v>
      </c>
      <c r="BC316" s="3">
        <v>83309</v>
      </c>
      <c r="BD316" s="3">
        <v>3160</v>
      </c>
      <c r="BE316" s="3">
        <v>13591</v>
      </c>
      <c r="BF316" s="3">
        <v>100060</v>
      </c>
      <c r="BG316" s="3">
        <v>-20906</v>
      </c>
    </row>
    <row r="317" spans="1:59" s="9" customFormat="1" x14ac:dyDescent="0.25">
      <c r="A317" s="3" t="s">
        <v>573</v>
      </c>
      <c r="B317" s="3">
        <v>6586</v>
      </c>
      <c r="C317" s="3">
        <v>4367</v>
      </c>
      <c r="D317" s="3">
        <v>10953</v>
      </c>
      <c r="E317" s="3">
        <v>-926</v>
      </c>
      <c r="F317" s="3">
        <v>-627</v>
      </c>
      <c r="G317" s="3">
        <v>9400</v>
      </c>
      <c r="H317" s="3">
        <v>1382</v>
      </c>
      <c r="I317" s="3">
        <v>10782</v>
      </c>
      <c r="J317" s="3">
        <v>-924</v>
      </c>
      <c r="K317" s="3">
        <v>9858</v>
      </c>
      <c r="L317" s="3">
        <v>15318</v>
      </c>
      <c r="M317" s="3">
        <v>841</v>
      </c>
      <c r="N317" s="3">
        <v>818</v>
      </c>
      <c r="O317" s="3">
        <v>2176</v>
      </c>
      <c r="P317" s="3">
        <v>1512</v>
      </c>
      <c r="Q317" s="3">
        <v>299</v>
      </c>
      <c r="R317" s="3">
        <v>917</v>
      </c>
      <c r="S317" s="3">
        <v>264</v>
      </c>
      <c r="T317" s="3">
        <v>514</v>
      </c>
      <c r="U317" s="3">
        <v>3263</v>
      </c>
      <c r="V317" s="3">
        <v>3080</v>
      </c>
      <c r="W317" s="3">
        <v>1920</v>
      </c>
      <c r="X317" s="3">
        <v>20251</v>
      </c>
      <c r="Y317" s="3">
        <v>-508</v>
      </c>
      <c r="Z317" s="3">
        <v>6910</v>
      </c>
      <c r="AA317" s="3">
        <v>287</v>
      </c>
      <c r="AB317" s="3">
        <v>-41</v>
      </c>
      <c r="AC317" s="3">
        <v>36</v>
      </c>
      <c r="AD317" s="3">
        <v>312</v>
      </c>
      <c r="AE317" s="3">
        <v>385</v>
      </c>
      <c r="AF317" s="3">
        <v>105</v>
      </c>
      <c r="AG317" s="3">
        <v>996</v>
      </c>
      <c r="AH317" s="3">
        <v>59368</v>
      </c>
      <c r="AI317" s="3">
        <v>15141</v>
      </c>
      <c r="AJ317" s="3">
        <v>1300</v>
      </c>
      <c r="AK317" s="3">
        <v>3501</v>
      </c>
      <c r="AL317" s="3">
        <v>79310</v>
      </c>
      <c r="AM317" s="3">
        <v>7085</v>
      </c>
      <c r="AN317" s="3">
        <v>9168</v>
      </c>
      <c r="AO317" s="3">
        <v>9976</v>
      </c>
      <c r="AP317" s="3">
        <v>-127</v>
      </c>
      <c r="AQ317" s="3">
        <v>14683</v>
      </c>
      <c r="AR317" s="3">
        <v>15488</v>
      </c>
      <c r="AS317" s="3">
        <v>632</v>
      </c>
      <c r="AT317" s="3">
        <v>0</v>
      </c>
      <c r="AU317" s="3">
        <v>0</v>
      </c>
      <c r="AV317" s="3">
        <v>7242</v>
      </c>
      <c r="AW317" s="3">
        <v>0</v>
      </c>
      <c r="AX317" s="3">
        <v>704</v>
      </c>
      <c r="AY317" s="3">
        <v>104</v>
      </c>
      <c r="AZ317" s="3">
        <v>-8</v>
      </c>
      <c r="BA317" s="3">
        <v>9078</v>
      </c>
      <c r="BB317" s="3">
        <v>3879</v>
      </c>
      <c r="BC317" s="3">
        <v>77904</v>
      </c>
      <c r="BD317" s="3">
        <v>3160</v>
      </c>
      <c r="BE317" s="3">
        <v>4832</v>
      </c>
      <c r="BF317" s="3">
        <v>85896</v>
      </c>
      <c r="BG317" s="3">
        <v>6752</v>
      </c>
    </row>
    <row r="318" spans="1:59" x14ac:dyDescent="0.25">
      <c r="A318" s="3" t="s">
        <v>574</v>
      </c>
      <c r="B318" s="3">
        <v>19953</v>
      </c>
      <c r="C318" s="3">
        <v>-2276</v>
      </c>
      <c r="D318" s="3">
        <v>17677</v>
      </c>
      <c r="E318" s="3">
        <v>-1168</v>
      </c>
      <c r="F318" s="3">
        <v>-626</v>
      </c>
      <c r="G318" s="3">
        <v>15883</v>
      </c>
      <c r="H318" s="3">
        <v>1564</v>
      </c>
      <c r="I318" s="3">
        <v>17447</v>
      </c>
      <c r="J318" s="3">
        <v>-925</v>
      </c>
      <c r="K318" s="3">
        <v>16522</v>
      </c>
      <c r="L318" s="3">
        <v>15765</v>
      </c>
      <c r="M318" s="3">
        <v>1064</v>
      </c>
      <c r="N318" s="3">
        <v>648</v>
      </c>
      <c r="O318" s="3">
        <v>1901</v>
      </c>
      <c r="P318" s="3">
        <v>1501</v>
      </c>
      <c r="Q318" s="3">
        <v>299</v>
      </c>
      <c r="R318" s="3">
        <v>1114</v>
      </c>
      <c r="S318" s="3">
        <v>243</v>
      </c>
      <c r="T318" s="3">
        <v>426</v>
      </c>
      <c r="U318" s="3">
        <v>3240</v>
      </c>
      <c r="V318" s="3">
        <v>735</v>
      </c>
      <c r="W318" s="3">
        <v>599</v>
      </c>
      <c r="X318" s="3">
        <v>25597</v>
      </c>
      <c r="Y318" s="3">
        <v>-400</v>
      </c>
      <c r="Z318" s="3">
        <v>7175</v>
      </c>
      <c r="AA318" s="3">
        <v>287</v>
      </c>
      <c r="AB318" s="3">
        <v>-2</v>
      </c>
      <c r="AC318" s="3">
        <v>146</v>
      </c>
      <c r="AD318" s="3">
        <v>317</v>
      </c>
      <c r="AE318" s="3">
        <v>353</v>
      </c>
      <c r="AF318" s="3">
        <v>105</v>
      </c>
      <c r="AG318" s="3">
        <v>1170</v>
      </c>
      <c r="AH318" s="3">
        <v>61996</v>
      </c>
      <c r="AI318" s="3">
        <v>17774</v>
      </c>
      <c r="AJ318" s="3">
        <v>1764</v>
      </c>
      <c r="AK318" s="3">
        <v>3493</v>
      </c>
      <c r="AL318" s="3">
        <v>85027</v>
      </c>
      <c r="AM318" s="3">
        <v>4114</v>
      </c>
      <c r="AN318" s="3">
        <v>9795</v>
      </c>
      <c r="AO318" s="3">
        <v>10893</v>
      </c>
      <c r="AP318" s="3">
        <v>-563</v>
      </c>
      <c r="AQ318" s="3">
        <v>14666</v>
      </c>
      <c r="AR318" s="3">
        <v>18808</v>
      </c>
      <c r="AS318" s="3">
        <v>526</v>
      </c>
      <c r="AT318" s="3">
        <v>0</v>
      </c>
      <c r="AU318" s="3">
        <v>0</v>
      </c>
      <c r="AV318" s="3">
        <v>8089</v>
      </c>
      <c r="AW318" s="3">
        <v>0</v>
      </c>
      <c r="AX318" s="3">
        <v>703</v>
      </c>
      <c r="AY318" s="3">
        <v>141</v>
      </c>
      <c r="AZ318" s="3">
        <v>-4</v>
      </c>
      <c r="BA318" s="3">
        <v>13203</v>
      </c>
      <c r="BB318" s="3">
        <v>4105</v>
      </c>
      <c r="BC318" s="3">
        <v>84476</v>
      </c>
      <c r="BD318" s="3">
        <v>3158</v>
      </c>
      <c r="BE318" s="3">
        <v>17346</v>
      </c>
      <c r="BF318" s="3">
        <v>104980</v>
      </c>
      <c r="BG318" s="3">
        <v>25045</v>
      </c>
    </row>
    <row r="319" spans="1:59" x14ac:dyDescent="0.25">
      <c r="A319" s="3" t="s">
        <v>575</v>
      </c>
      <c r="B319" s="3">
        <v>31497</v>
      </c>
      <c r="C319" s="3">
        <v>-2992</v>
      </c>
      <c r="D319" s="3">
        <v>28505</v>
      </c>
      <c r="E319" s="3">
        <v>-255</v>
      </c>
      <c r="F319" s="3">
        <v>-121</v>
      </c>
      <c r="G319" s="3">
        <v>28129</v>
      </c>
      <c r="H319" s="3">
        <v>-8249</v>
      </c>
      <c r="I319" s="3">
        <v>19880</v>
      </c>
      <c r="J319" s="3">
        <v>-924</v>
      </c>
      <c r="K319" s="3">
        <v>18956</v>
      </c>
      <c r="L319" s="3">
        <v>16596</v>
      </c>
      <c r="M319" s="3">
        <v>992</v>
      </c>
      <c r="N319" s="3">
        <v>503</v>
      </c>
      <c r="O319" s="3">
        <v>2078</v>
      </c>
      <c r="P319" s="3">
        <v>2669</v>
      </c>
      <c r="Q319" s="3">
        <v>252</v>
      </c>
      <c r="R319" s="3">
        <v>1060</v>
      </c>
      <c r="S319" s="3">
        <v>255</v>
      </c>
      <c r="T319" s="3">
        <v>383</v>
      </c>
      <c r="U319" s="3">
        <v>3608</v>
      </c>
      <c r="V319" s="3">
        <v>-206</v>
      </c>
      <c r="W319" s="3">
        <v>134</v>
      </c>
      <c r="X319" s="3">
        <v>19151</v>
      </c>
      <c r="Y319" s="3">
        <v>-261</v>
      </c>
      <c r="Z319" s="3">
        <v>7266</v>
      </c>
      <c r="AA319" s="3">
        <v>321</v>
      </c>
      <c r="AB319" s="3">
        <v>-20</v>
      </c>
      <c r="AC319" s="3">
        <v>14</v>
      </c>
      <c r="AD319" s="3">
        <v>306</v>
      </c>
      <c r="AE319" s="3">
        <v>370</v>
      </c>
      <c r="AF319" s="3">
        <v>100</v>
      </c>
      <c r="AG319" s="3">
        <v>1120</v>
      </c>
      <c r="AH319" s="3">
        <v>56370</v>
      </c>
      <c r="AI319" s="3">
        <v>13939</v>
      </c>
      <c r="AJ319" s="3">
        <v>1524</v>
      </c>
      <c r="AK319" s="3">
        <v>3546</v>
      </c>
      <c r="AL319" s="3">
        <v>75379</v>
      </c>
      <c r="AM319" s="3">
        <v>10097</v>
      </c>
      <c r="AN319" s="3">
        <v>10552</v>
      </c>
      <c r="AO319" s="3">
        <v>13784</v>
      </c>
      <c r="AP319" s="3">
        <v>713</v>
      </c>
      <c r="AQ319" s="3">
        <v>15194</v>
      </c>
      <c r="AR319" s="3">
        <v>15482</v>
      </c>
      <c r="AS319" s="3">
        <v>681</v>
      </c>
      <c r="AT319" s="3">
        <v>0</v>
      </c>
      <c r="AU319" s="3">
        <v>0</v>
      </c>
      <c r="AV319" s="3">
        <v>3865</v>
      </c>
      <c r="AW319" s="3">
        <v>0</v>
      </c>
      <c r="AX319" s="3">
        <v>708</v>
      </c>
      <c r="AY319" s="3">
        <v>330</v>
      </c>
      <c r="AZ319" s="3">
        <v>0</v>
      </c>
      <c r="BA319" s="3">
        <v>14481</v>
      </c>
      <c r="BB319" s="3">
        <v>1908</v>
      </c>
      <c r="BC319" s="3">
        <v>87795</v>
      </c>
      <c r="BD319" s="3">
        <v>3215</v>
      </c>
      <c r="BE319" s="3">
        <v>15866</v>
      </c>
      <c r="BF319" s="3">
        <v>106876</v>
      </c>
      <c r="BG319" s="3">
        <v>18756</v>
      </c>
    </row>
    <row r="320" spans="1:59" x14ac:dyDescent="0.25">
      <c r="A320" s="3" t="s">
        <v>576</v>
      </c>
      <c r="B320" s="3">
        <v>13758</v>
      </c>
      <c r="C320" s="3">
        <v>199</v>
      </c>
      <c r="D320" s="3">
        <v>13957</v>
      </c>
      <c r="E320" s="3">
        <v>-272</v>
      </c>
      <c r="F320" s="3">
        <v>-121</v>
      </c>
      <c r="G320" s="3">
        <v>13564</v>
      </c>
      <c r="H320" s="3">
        <v>1702</v>
      </c>
      <c r="I320" s="3">
        <v>15266</v>
      </c>
      <c r="J320" s="3">
        <v>-526</v>
      </c>
      <c r="K320" s="3">
        <v>14740</v>
      </c>
      <c r="L320" s="3">
        <v>16658</v>
      </c>
      <c r="M320" s="3">
        <v>1024</v>
      </c>
      <c r="N320" s="3">
        <v>555</v>
      </c>
      <c r="O320" s="3">
        <v>2050</v>
      </c>
      <c r="P320" s="3">
        <v>2669</v>
      </c>
      <c r="Q320" s="3">
        <v>250</v>
      </c>
      <c r="R320" s="3">
        <v>962</v>
      </c>
      <c r="S320" s="3">
        <v>278</v>
      </c>
      <c r="T320" s="3">
        <v>431</v>
      </c>
      <c r="U320" s="3">
        <v>3600</v>
      </c>
      <c r="V320" s="3">
        <v>-30</v>
      </c>
      <c r="W320" s="3">
        <v>177</v>
      </c>
      <c r="X320" s="3">
        <v>18245</v>
      </c>
      <c r="Y320" s="3">
        <v>-399</v>
      </c>
      <c r="Z320" s="3">
        <v>7627</v>
      </c>
      <c r="AA320" s="3">
        <v>278</v>
      </c>
      <c r="AB320" s="3">
        <v>0</v>
      </c>
      <c r="AC320" s="3">
        <v>43</v>
      </c>
      <c r="AD320" s="3">
        <v>306</v>
      </c>
      <c r="AE320" s="3">
        <v>404</v>
      </c>
      <c r="AF320" s="3">
        <v>100</v>
      </c>
      <c r="AG320" s="3">
        <v>1146</v>
      </c>
      <c r="AH320" s="3">
        <v>56096</v>
      </c>
      <c r="AI320" s="3">
        <v>14002</v>
      </c>
      <c r="AJ320" s="3">
        <v>2109</v>
      </c>
      <c r="AK320" s="3">
        <v>3516</v>
      </c>
      <c r="AL320" s="3">
        <v>75723</v>
      </c>
      <c r="AM320" s="3">
        <v>8413</v>
      </c>
      <c r="AN320" s="3">
        <v>11190</v>
      </c>
      <c r="AO320" s="3">
        <v>11459</v>
      </c>
      <c r="AP320" s="3">
        <v>262</v>
      </c>
      <c r="AQ320" s="3">
        <v>17780</v>
      </c>
      <c r="AR320" s="3">
        <v>15849</v>
      </c>
      <c r="AS320" s="3">
        <v>836</v>
      </c>
      <c r="AT320" s="3">
        <v>0</v>
      </c>
      <c r="AU320" s="3">
        <v>0</v>
      </c>
      <c r="AV320" s="3">
        <v>3539</v>
      </c>
      <c r="AW320" s="3">
        <v>0</v>
      </c>
      <c r="AX320" s="3">
        <v>695</v>
      </c>
      <c r="AY320" s="3">
        <v>269</v>
      </c>
      <c r="AZ320" s="3">
        <v>-9</v>
      </c>
      <c r="BA320" s="3">
        <v>10789</v>
      </c>
      <c r="BB320" s="3">
        <v>1684</v>
      </c>
      <c r="BC320" s="3">
        <v>82756</v>
      </c>
      <c r="BD320" s="3">
        <v>3215</v>
      </c>
      <c r="BE320" s="3">
        <v>3510</v>
      </c>
      <c r="BF320" s="3">
        <v>89481</v>
      </c>
      <c r="BG320" s="3">
        <v>17022</v>
      </c>
    </row>
    <row r="321" spans="1:59" x14ac:dyDescent="0.25">
      <c r="A321" s="3" t="s">
        <v>577</v>
      </c>
      <c r="B321" s="3">
        <v>18730</v>
      </c>
      <c r="C321" s="3">
        <v>-1326</v>
      </c>
      <c r="D321" s="3">
        <v>17404</v>
      </c>
      <c r="E321" s="3">
        <v>-364</v>
      </c>
      <c r="F321" s="3">
        <v>-116</v>
      </c>
      <c r="G321" s="3">
        <v>16924</v>
      </c>
      <c r="H321" s="3">
        <v>2049</v>
      </c>
      <c r="I321" s="3">
        <v>18973</v>
      </c>
      <c r="J321" s="3">
        <v>-925</v>
      </c>
      <c r="K321" s="3">
        <v>18048</v>
      </c>
      <c r="L321" s="3">
        <v>15997</v>
      </c>
      <c r="M321" s="3">
        <v>1313</v>
      </c>
      <c r="N321" s="3">
        <v>923</v>
      </c>
      <c r="O321" s="3">
        <v>2128</v>
      </c>
      <c r="P321" s="3">
        <v>2658</v>
      </c>
      <c r="Q321" s="3">
        <v>338</v>
      </c>
      <c r="R321" s="3">
        <v>1061</v>
      </c>
      <c r="S321" s="3">
        <v>294</v>
      </c>
      <c r="T321" s="3">
        <v>394</v>
      </c>
      <c r="U321" s="3">
        <v>3573</v>
      </c>
      <c r="V321" s="3">
        <v>743</v>
      </c>
      <c r="W321" s="3">
        <v>140</v>
      </c>
      <c r="X321" s="3">
        <v>19583</v>
      </c>
      <c r="Y321" s="3">
        <v>-948</v>
      </c>
      <c r="Z321" s="3">
        <v>7590</v>
      </c>
      <c r="AA321" s="3">
        <v>278</v>
      </c>
      <c r="AB321" s="3">
        <v>0</v>
      </c>
      <c r="AC321" s="3">
        <v>143</v>
      </c>
      <c r="AD321" s="3">
        <v>306</v>
      </c>
      <c r="AE321" s="3">
        <v>429</v>
      </c>
      <c r="AF321" s="3">
        <v>100</v>
      </c>
      <c r="AG321" s="3">
        <v>1356</v>
      </c>
      <c r="AH321" s="3">
        <v>58121</v>
      </c>
      <c r="AI321" s="3">
        <v>15083</v>
      </c>
      <c r="AJ321" s="3">
        <v>1634</v>
      </c>
      <c r="AK321" s="3">
        <v>3589</v>
      </c>
      <c r="AL321" s="3">
        <v>78427</v>
      </c>
      <c r="AM321" s="3">
        <v>13361</v>
      </c>
      <c r="AN321" s="3">
        <v>10911</v>
      </c>
      <c r="AO321" s="3">
        <v>12696</v>
      </c>
      <c r="AP321" s="3">
        <v>367</v>
      </c>
      <c r="AQ321" s="3">
        <v>15667</v>
      </c>
      <c r="AR321" s="3">
        <v>16735</v>
      </c>
      <c r="AS321" s="3">
        <v>947</v>
      </c>
      <c r="AT321" s="3">
        <v>0</v>
      </c>
      <c r="AU321" s="3">
        <v>0</v>
      </c>
      <c r="AV321" s="3">
        <v>3400</v>
      </c>
      <c r="AW321" s="3">
        <v>0</v>
      </c>
      <c r="AX321" s="3">
        <v>772</v>
      </c>
      <c r="AY321" s="3">
        <v>310</v>
      </c>
      <c r="AZ321" s="3">
        <v>-5</v>
      </c>
      <c r="BA321" s="3">
        <v>12597</v>
      </c>
      <c r="BB321" s="3">
        <v>1536</v>
      </c>
      <c r="BC321" s="3">
        <v>89294</v>
      </c>
      <c r="BD321" s="3">
        <v>3216</v>
      </c>
      <c r="BE321" s="3">
        <v>4647</v>
      </c>
      <c r="BF321" s="3">
        <v>97157</v>
      </c>
      <c r="BG321" s="3">
        <v>20069</v>
      </c>
    </row>
    <row r="322" spans="1:59" x14ac:dyDescent="0.25">
      <c r="A322" s="3" t="s">
        <v>578</v>
      </c>
      <c r="B322" s="3">
        <v>14877</v>
      </c>
      <c r="C322" s="3">
        <v>-347</v>
      </c>
      <c r="D322" s="3">
        <v>14530</v>
      </c>
      <c r="E322" s="3">
        <v>-83</v>
      </c>
      <c r="F322" s="3">
        <v>-121</v>
      </c>
      <c r="G322" s="3">
        <v>14326</v>
      </c>
      <c r="H322" s="3">
        <v>-12262</v>
      </c>
      <c r="I322" s="3">
        <v>2064</v>
      </c>
      <c r="J322" s="3">
        <v>-982</v>
      </c>
      <c r="K322" s="3">
        <v>1082</v>
      </c>
      <c r="L322" s="3">
        <v>16635</v>
      </c>
      <c r="M322" s="3">
        <v>1579</v>
      </c>
      <c r="N322" s="3">
        <v>865</v>
      </c>
      <c r="O322" s="3">
        <v>1674</v>
      </c>
      <c r="P322" s="3">
        <v>2358</v>
      </c>
      <c r="Q322" s="3">
        <v>239</v>
      </c>
      <c r="R322" s="3">
        <v>1178</v>
      </c>
      <c r="S322" s="3">
        <v>245</v>
      </c>
      <c r="T322" s="3">
        <v>420</v>
      </c>
      <c r="U322" s="3">
        <v>3712</v>
      </c>
      <c r="V322" s="3">
        <v>11770</v>
      </c>
      <c r="W322" s="3">
        <v>157</v>
      </c>
      <c r="X322" s="3">
        <v>18860</v>
      </c>
      <c r="Y322" s="3">
        <v>-1215</v>
      </c>
      <c r="Z322" s="3">
        <v>8147</v>
      </c>
      <c r="AA322" s="3">
        <v>278</v>
      </c>
      <c r="AB322" s="3">
        <v>0</v>
      </c>
      <c r="AC322" s="3">
        <v>12</v>
      </c>
      <c r="AD322" s="3">
        <v>306</v>
      </c>
      <c r="AE322" s="3">
        <v>356</v>
      </c>
      <c r="AF322" s="3">
        <v>192</v>
      </c>
      <c r="AG322" s="3">
        <v>1162</v>
      </c>
      <c r="AH322" s="3">
        <v>68652</v>
      </c>
      <c r="AI322" s="3">
        <v>14937</v>
      </c>
      <c r="AJ322" s="3">
        <v>2055</v>
      </c>
      <c r="AK322" s="3">
        <v>3676</v>
      </c>
      <c r="AL322" s="3">
        <v>89320</v>
      </c>
      <c r="AM322" s="3">
        <v>8304</v>
      </c>
      <c r="AN322" s="3">
        <v>11270</v>
      </c>
      <c r="AO322" s="3">
        <v>11796</v>
      </c>
      <c r="AP322" s="3">
        <v>149</v>
      </c>
      <c r="AQ322" s="3">
        <v>15997</v>
      </c>
      <c r="AR322" s="3">
        <v>17416</v>
      </c>
      <c r="AS322" s="3">
        <v>992</v>
      </c>
      <c r="AT322" s="3">
        <v>0</v>
      </c>
      <c r="AU322" s="3">
        <v>0</v>
      </c>
      <c r="AV322" s="3">
        <v>2240</v>
      </c>
      <c r="AW322" s="3">
        <v>0</v>
      </c>
      <c r="AX322" s="3">
        <v>767</v>
      </c>
      <c r="AY322" s="3">
        <v>316</v>
      </c>
      <c r="AZ322" s="3">
        <v>-7</v>
      </c>
      <c r="BA322" s="3">
        <v>11429</v>
      </c>
      <c r="BB322" s="3">
        <v>1577</v>
      </c>
      <c r="BC322" s="3">
        <v>82246</v>
      </c>
      <c r="BD322" s="3">
        <v>3251</v>
      </c>
      <c r="BE322" s="3">
        <v>18700</v>
      </c>
      <c r="BF322" s="3">
        <v>104197</v>
      </c>
      <c r="BG322" s="3">
        <v>10021</v>
      </c>
    </row>
    <row r="323" spans="1:59" x14ac:dyDescent="0.25">
      <c r="A323" s="3" t="s">
        <v>579</v>
      </c>
      <c r="B323" s="3">
        <v>7141</v>
      </c>
      <c r="C323" s="3">
        <v>2161</v>
      </c>
      <c r="D323" s="3">
        <v>9302</v>
      </c>
      <c r="E323" s="3">
        <v>-111</v>
      </c>
      <c r="F323" s="3">
        <v>-121</v>
      </c>
      <c r="G323" s="3">
        <v>9070</v>
      </c>
      <c r="H323" s="3">
        <v>2167</v>
      </c>
      <c r="I323" s="3">
        <v>11237</v>
      </c>
      <c r="J323" s="3">
        <v>-982</v>
      </c>
      <c r="K323" s="3">
        <v>10255</v>
      </c>
      <c r="L323" s="3">
        <v>15544</v>
      </c>
      <c r="M323" s="3">
        <v>715</v>
      </c>
      <c r="N323" s="3">
        <v>927</v>
      </c>
      <c r="O323" s="3">
        <v>2546</v>
      </c>
      <c r="P323" s="3">
        <v>2358</v>
      </c>
      <c r="Q323" s="3">
        <v>283</v>
      </c>
      <c r="R323" s="3">
        <v>1234</v>
      </c>
      <c r="S323" s="3">
        <v>306</v>
      </c>
      <c r="T323" s="3">
        <v>455</v>
      </c>
      <c r="U323" s="3">
        <v>3586</v>
      </c>
      <c r="V323" s="3">
        <v>1512</v>
      </c>
      <c r="W323" s="3">
        <v>170</v>
      </c>
      <c r="X323" s="3">
        <v>17881</v>
      </c>
      <c r="Y323" s="3">
        <v>-504</v>
      </c>
      <c r="Z323" s="3">
        <v>8072</v>
      </c>
      <c r="AA323" s="3">
        <v>278</v>
      </c>
      <c r="AB323" s="3">
        <v>-118</v>
      </c>
      <c r="AC323" s="3">
        <v>37</v>
      </c>
      <c r="AD323" s="3">
        <v>306</v>
      </c>
      <c r="AE323" s="3">
        <v>429</v>
      </c>
      <c r="AF323" s="3">
        <v>192</v>
      </c>
      <c r="AG323" s="3">
        <v>1177</v>
      </c>
      <c r="AH323" s="3">
        <v>57108</v>
      </c>
      <c r="AI323" s="3">
        <v>14510</v>
      </c>
      <c r="AJ323" s="3">
        <v>2006</v>
      </c>
      <c r="AK323" s="3">
        <v>3631</v>
      </c>
      <c r="AL323" s="3">
        <v>77255</v>
      </c>
      <c r="AM323" s="3">
        <v>6039</v>
      </c>
      <c r="AN323" s="3">
        <v>11272</v>
      </c>
      <c r="AO323" s="3">
        <v>12123</v>
      </c>
      <c r="AP323" s="3">
        <v>195</v>
      </c>
      <c r="AQ323" s="3">
        <v>15999</v>
      </c>
      <c r="AR323" s="3">
        <v>15729</v>
      </c>
      <c r="AS323" s="3">
        <v>945</v>
      </c>
      <c r="AT323" s="3">
        <v>0</v>
      </c>
      <c r="AU323" s="3">
        <v>0</v>
      </c>
      <c r="AV323" s="3">
        <v>2297</v>
      </c>
      <c r="AW323" s="3">
        <v>0</v>
      </c>
      <c r="AX323" s="3">
        <v>766</v>
      </c>
      <c r="AY323" s="3">
        <v>252</v>
      </c>
      <c r="AZ323" s="3">
        <v>-2</v>
      </c>
      <c r="BA323" s="3">
        <v>10065</v>
      </c>
      <c r="BB323" s="3">
        <v>1798</v>
      </c>
      <c r="BC323" s="3">
        <v>77478</v>
      </c>
      <c r="BD323" s="3">
        <v>3251</v>
      </c>
      <c r="BE323" s="3">
        <v>3667</v>
      </c>
      <c r="BF323" s="3">
        <v>84396</v>
      </c>
      <c r="BG323" s="3">
        <v>6104</v>
      </c>
    </row>
    <row r="324" spans="1:59" x14ac:dyDescent="0.25">
      <c r="A324" s="3" t="s">
        <v>580</v>
      </c>
      <c r="B324" s="3">
        <v>11048</v>
      </c>
      <c r="C324" s="3">
        <v>2203</v>
      </c>
      <c r="D324" s="3">
        <v>13251</v>
      </c>
      <c r="E324" s="3">
        <v>-92</v>
      </c>
      <c r="F324" s="3">
        <v>-116</v>
      </c>
      <c r="G324" s="3">
        <v>13043</v>
      </c>
      <c r="H324" s="3">
        <v>2207</v>
      </c>
      <c r="I324" s="3">
        <v>15250</v>
      </c>
      <c r="J324" s="3">
        <v>-790</v>
      </c>
      <c r="K324" s="3">
        <v>14460</v>
      </c>
      <c r="L324" s="3">
        <v>16186</v>
      </c>
      <c r="M324" s="3">
        <v>946</v>
      </c>
      <c r="N324" s="3">
        <v>715</v>
      </c>
      <c r="O324" s="3">
        <v>1954</v>
      </c>
      <c r="P324" s="3">
        <v>2350</v>
      </c>
      <c r="Q324" s="3">
        <v>223</v>
      </c>
      <c r="R324" s="3">
        <v>1115</v>
      </c>
      <c r="S324" s="3">
        <v>303</v>
      </c>
      <c r="T324" s="3">
        <v>410</v>
      </c>
      <c r="U324" s="3">
        <v>3537</v>
      </c>
      <c r="V324" s="3">
        <v>141</v>
      </c>
      <c r="W324" s="3">
        <v>165</v>
      </c>
      <c r="X324" s="3">
        <v>18294</v>
      </c>
      <c r="Y324" s="3">
        <v>-341</v>
      </c>
      <c r="Z324" s="3">
        <v>8236</v>
      </c>
      <c r="AA324" s="3">
        <v>268</v>
      </c>
      <c r="AB324" s="3">
        <v>-119</v>
      </c>
      <c r="AC324" s="3">
        <v>137</v>
      </c>
      <c r="AD324" s="3">
        <v>306</v>
      </c>
      <c r="AE324" s="3">
        <v>416</v>
      </c>
      <c r="AF324" s="3">
        <v>192</v>
      </c>
      <c r="AG324" s="3">
        <v>1199</v>
      </c>
      <c r="AH324" s="3">
        <v>56365</v>
      </c>
      <c r="AI324" s="3">
        <v>14796</v>
      </c>
      <c r="AJ324" s="3">
        <v>2430</v>
      </c>
      <c r="AK324" s="3">
        <v>3579</v>
      </c>
      <c r="AL324" s="3">
        <v>77170</v>
      </c>
      <c r="AM324" s="3">
        <v>955</v>
      </c>
      <c r="AN324" s="3">
        <v>15599</v>
      </c>
      <c r="AO324" s="3">
        <v>11574</v>
      </c>
      <c r="AP324" s="3">
        <v>516</v>
      </c>
      <c r="AQ324" s="3">
        <v>15880</v>
      </c>
      <c r="AR324" s="3">
        <v>16496</v>
      </c>
      <c r="AS324" s="3">
        <v>886</v>
      </c>
      <c r="AT324" s="3">
        <v>0</v>
      </c>
      <c r="AU324" s="3">
        <v>0</v>
      </c>
      <c r="AV324" s="3">
        <v>2239</v>
      </c>
      <c r="AW324" s="3">
        <v>0</v>
      </c>
      <c r="AX324" s="3">
        <v>777</v>
      </c>
      <c r="AY324" s="3">
        <v>547</v>
      </c>
      <c r="AZ324" s="3">
        <v>-3</v>
      </c>
      <c r="BA324" s="3">
        <v>10082</v>
      </c>
      <c r="BB324" s="3">
        <v>1766</v>
      </c>
      <c r="BC324" s="3">
        <v>77314</v>
      </c>
      <c r="BD324" s="3">
        <v>3250</v>
      </c>
      <c r="BE324" s="3">
        <v>7654</v>
      </c>
      <c r="BF324" s="3">
        <v>88218</v>
      </c>
      <c r="BG324" s="3">
        <v>15145</v>
      </c>
    </row>
    <row r="325" spans="1:59" x14ac:dyDescent="0.25">
      <c r="A325" s="3" t="s">
        <v>581</v>
      </c>
      <c r="B325" s="3">
        <v>23077</v>
      </c>
      <c r="C325" s="3">
        <v>378</v>
      </c>
      <c r="D325" s="3">
        <v>23455</v>
      </c>
      <c r="E325" s="3">
        <v>-183</v>
      </c>
      <c r="F325" s="3">
        <v>-121</v>
      </c>
      <c r="G325" s="3">
        <v>23151</v>
      </c>
      <c r="H325" s="3">
        <v>-6987</v>
      </c>
      <c r="I325" s="3">
        <v>16164</v>
      </c>
      <c r="J325" s="3">
        <v>-982</v>
      </c>
      <c r="K325" s="3">
        <v>15182</v>
      </c>
      <c r="L325" s="3">
        <v>16881</v>
      </c>
      <c r="M325" s="3">
        <v>1112</v>
      </c>
      <c r="N325" s="3">
        <v>671</v>
      </c>
      <c r="O325" s="3">
        <v>2114</v>
      </c>
      <c r="P325" s="3">
        <v>2223</v>
      </c>
      <c r="Q325" s="3">
        <v>266</v>
      </c>
      <c r="R325" s="3">
        <v>1219</v>
      </c>
      <c r="S325" s="3">
        <v>274</v>
      </c>
      <c r="T325" s="3">
        <v>480</v>
      </c>
      <c r="U325" s="3">
        <v>3641</v>
      </c>
      <c r="V325" s="3">
        <v>300</v>
      </c>
      <c r="W325" s="3">
        <v>174</v>
      </c>
      <c r="X325" s="3">
        <v>18336</v>
      </c>
      <c r="Y325" s="3">
        <v>-152</v>
      </c>
      <c r="Z325" s="3">
        <v>8018</v>
      </c>
      <c r="AA325" s="3">
        <v>268</v>
      </c>
      <c r="AB325" s="3">
        <v>-3</v>
      </c>
      <c r="AC325" s="3">
        <v>12</v>
      </c>
      <c r="AD325" s="3">
        <v>306</v>
      </c>
      <c r="AE325" s="3">
        <v>377</v>
      </c>
      <c r="AF325" s="3">
        <v>91</v>
      </c>
      <c r="AG325" s="3">
        <v>1207</v>
      </c>
      <c r="AH325" s="3">
        <v>57547</v>
      </c>
      <c r="AI325" s="3">
        <v>14817</v>
      </c>
      <c r="AJ325" s="3">
        <v>2362</v>
      </c>
      <c r="AK325" s="3">
        <v>3632</v>
      </c>
      <c r="AL325" s="3">
        <v>78358</v>
      </c>
      <c r="AM325" s="3">
        <v>8662</v>
      </c>
      <c r="AN325" s="3">
        <v>11363</v>
      </c>
      <c r="AO325" s="3">
        <v>13334</v>
      </c>
      <c r="AP325" s="3">
        <v>127</v>
      </c>
      <c r="AQ325" s="3">
        <v>16026</v>
      </c>
      <c r="AR325" s="3">
        <v>17396</v>
      </c>
      <c r="AS325" s="3">
        <v>879</v>
      </c>
      <c r="AT325" s="3">
        <v>0</v>
      </c>
      <c r="AU325" s="3">
        <v>0</v>
      </c>
      <c r="AV325" s="3">
        <v>2305</v>
      </c>
      <c r="AW325" s="3">
        <v>0</v>
      </c>
      <c r="AX325" s="3">
        <v>540</v>
      </c>
      <c r="AY325" s="3">
        <v>519</v>
      </c>
      <c r="AZ325" s="3">
        <v>-6</v>
      </c>
      <c r="BA325" s="3">
        <v>11457</v>
      </c>
      <c r="BB325" s="3">
        <v>1923</v>
      </c>
      <c r="BC325" s="3">
        <v>84525</v>
      </c>
      <c r="BD325" s="3">
        <v>3283</v>
      </c>
      <c r="BE325" s="3">
        <v>13627</v>
      </c>
      <c r="BF325" s="3">
        <v>101435</v>
      </c>
      <c r="BG325" s="3">
        <v>18194</v>
      </c>
    </row>
    <row r="326" spans="1:59" x14ac:dyDescent="0.25">
      <c r="A326" s="3" t="s">
        <v>582</v>
      </c>
      <c r="B326" s="3">
        <v>10022</v>
      </c>
      <c r="C326" s="3">
        <v>2884</v>
      </c>
      <c r="D326" s="3">
        <v>12906</v>
      </c>
      <c r="E326" s="3">
        <v>-120</v>
      </c>
      <c r="F326" s="3">
        <v>-121</v>
      </c>
      <c r="G326" s="3">
        <v>12665</v>
      </c>
      <c r="H326" s="3">
        <v>2017</v>
      </c>
      <c r="I326" s="3">
        <v>14682</v>
      </c>
      <c r="J326" s="3">
        <v>-982</v>
      </c>
      <c r="K326" s="3">
        <v>13700</v>
      </c>
      <c r="L326" s="3">
        <v>16764</v>
      </c>
      <c r="M326" s="3">
        <v>1297</v>
      </c>
      <c r="N326" s="3">
        <v>751</v>
      </c>
      <c r="O326" s="3">
        <v>2226</v>
      </c>
      <c r="P326" s="3">
        <v>2223</v>
      </c>
      <c r="Q326" s="3">
        <v>242</v>
      </c>
      <c r="R326" s="3">
        <v>1071</v>
      </c>
      <c r="S326" s="3">
        <v>251</v>
      </c>
      <c r="T326" s="3">
        <v>378</v>
      </c>
      <c r="U326" s="3">
        <v>3512</v>
      </c>
      <c r="V326" s="3">
        <v>553</v>
      </c>
      <c r="W326" s="3">
        <v>172</v>
      </c>
      <c r="X326" s="3">
        <v>18113</v>
      </c>
      <c r="Y326" s="3">
        <v>281</v>
      </c>
      <c r="Z326" s="3">
        <v>8392</v>
      </c>
      <c r="AA326" s="3">
        <v>268</v>
      </c>
      <c r="AB326" s="3">
        <v>-3</v>
      </c>
      <c r="AC326" s="3">
        <v>33</v>
      </c>
      <c r="AD326" s="3">
        <v>306</v>
      </c>
      <c r="AE326" s="3">
        <v>346</v>
      </c>
      <c r="AF326" s="3">
        <v>91</v>
      </c>
      <c r="AG326" s="3">
        <v>1109</v>
      </c>
      <c r="AH326" s="3">
        <v>58108</v>
      </c>
      <c r="AI326" s="3">
        <v>14723</v>
      </c>
      <c r="AJ326" s="3">
        <v>2026</v>
      </c>
      <c r="AK326" s="3">
        <v>3582</v>
      </c>
      <c r="AL326" s="3">
        <v>78439</v>
      </c>
      <c r="AM326" s="3">
        <v>7672</v>
      </c>
      <c r="AN326" s="3">
        <v>11043</v>
      </c>
      <c r="AO326" s="3">
        <v>13033</v>
      </c>
      <c r="AP326" s="3">
        <v>124</v>
      </c>
      <c r="AQ326" s="3">
        <v>15981</v>
      </c>
      <c r="AR326" s="3">
        <v>17157</v>
      </c>
      <c r="AS326" s="3">
        <v>834</v>
      </c>
      <c r="AT326" s="3">
        <v>0</v>
      </c>
      <c r="AU326" s="3">
        <v>0</v>
      </c>
      <c r="AV326" s="3">
        <v>2466</v>
      </c>
      <c r="AW326" s="3">
        <v>0</v>
      </c>
      <c r="AX326" s="3">
        <v>540</v>
      </c>
      <c r="AY326" s="3">
        <v>240</v>
      </c>
      <c r="AZ326" s="3">
        <v>-4</v>
      </c>
      <c r="BA326" s="3">
        <v>9580</v>
      </c>
      <c r="BB326" s="3">
        <v>1790</v>
      </c>
      <c r="BC326" s="3">
        <v>80456</v>
      </c>
      <c r="BD326" s="3">
        <v>3283</v>
      </c>
      <c r="BE326" s="3">
        <v>4722</v>
      </c>
      <c r="BF326" s="3">
        <v>88461</v>
      </c>
      <c r="BG326" s="3">
        <v>17405</v>
      </c>
    </row>
    <row r="327" spans="1:59" x14ac:dyDescent="0.25">
      <c r="A327" s="3" t="s">
        <v>583</v>
      </c>
      <c r="B327" s="3">
        <v>4154</v>
      </c>
      <c r="C327" s="3">
        <v>1863</v>
      </c>
      <c r="D327" s="3">
        <v>6017</v>
      </c>
      <c r="E327" s="3">
        <v>-178</v>
      </c>
      <c r="F327" s="3">
        <v>-116</v>
      </c>
      <c r="G327" s="3">
        <v>5723</v>
      </c>
      <c r="H327" s="3">
        <v>2019</v>
      </c>
      <c r="I327" s="3">
        <v>7742</v>
      </c>
      <c r="J327" s="3">
        <v>-980</v>
      </c>
      <c r="K327" s="3">
        <v>6762</v>
      </c>
      <c r="L327" s="3">
        <v>16869</v>
      </c>
      <c r="M327" s="3">
        <v>923</v>
      </c>
      <c r="N327" s="3">
        <v>901</v>
      </c>
      <c r="O327" s="3">
        <v>2094</v>
      </c>
      <c r="P327" s="3">
        <v>2213</v>
      </c>
      <c r="Q327" s="3">
        <v>322</v>
      </c>
      <c r="R327" s="3">
        <v>1221</v>
      </c>
      <c r="S327" s="3">
        <v>257</v>
      </c>
      <c r="T327" s="3">
        <v>371</v>
      </c>
      <c r="U327" s="3">
        <v>3537</v>
      </c>
      <c r="V327" s="3">
        <v>1738</v>
      </c>
      <c r="W327" s="3">
        <v>159</v>
      </c>
      <c r="X327" s="3">
        <v>20704</v>
      </c>
      <c r="Y327" s="3">
        <v>-182</v>
      </c>
      <c r="Z327" s="3">
        <v>8378</v>
      </c>
      <c r="AA327" s="3">
        <v>268</v>
      </c>
      <c r="AB327" s="3">
        <v>0</v>
      </c>
      <c r="AC327" s="3">
        <v>115</v>
      </c>
      <c r="AD327" s="3">
        <v>306</v>
      </c>
      <c r="AE327" s="3">
        <v>355</v>
      </c>
      <c r="AF327" s="3">
        <v>91</v>
      </c>
      <c r="AG327" s="3">
        <v>1053</v>
      </c>
      <c r="AH327" s="3">
        <v>61425</v>
      </c>
      <c r="AI327" s="3">
        <v>16246</v>
      </c>
      <c r="AJ327" s="3">
        <v>1957</v>
      </c>
      <c r="AK327" s="3">
        <v>3587</v>
      </c>
      <c r="AL327" s="3">
        <v>83215</v>
      </c>
      <c r="AM327" s="3">
        <v>4520</v>
      </c>
      <c r="AN327" s="3">
        <v>11473</v>
      </c>
      <c r="AO327" s="3">
        <v>12214</v>
      </c>
      <c r="AP327" s="3">
        <v>60</v>
      </c>
      <c r="AQ327" s="3">
        <v>16061</v>
      </c>
      <c r="AR327" s="3">
        <v>17320</v>
      </c>
      <c r="AS327" s="3">
        <v>770</v>
      </c>
      <c r="AT327" s="3">
        <v>0</v>
      </c>
      <c r="AU327" s="3">
        <v>0</v>
      </c>
      <c r="AV327" s="3">
        <v>2508</v>
      </c>
      <c r="AW327" s="3">
        <v>0</v>
      </c>
      <c r="AX327" s="3">
        <v>540</v>
      </c>
      <c r="AY327" s="3">
        <v>769</v>
      </c>
      <c r="AZ327" s="3">
        <v>-3</v>
      </c>
      <c r="BA327" s="3">
        <v>10600</v>
      </c>
      <c r="BB327" s="3">
        <v>2041</v>
      </c>
      <c r="BC327" s="3">
        <v>78873</v>
      </c>
      <c r="BD327" s="3">
        <v>3283</v>
      </c>
      <c r="BE327" s="3">
        <v>5213</v>
      </c>
      <c r="BF327" s="3">
        <v>87369</v>
      </c>
      <c r="BG327" s="3">
        <v>18657</v>
      </c>
    </row>
    <row r="328" spans="1:59" x14ac:dyDescent="0.25">
      <c r="A328" s="3" t="s">
        <v>584</v>
      </c>
      <c r="B328" s="3">
        <v>-7904</v>
      </c>
      <c r="C328" s="3">
        <v>3122</v>
      </c>
      <c r="D328" s="3">
        <v>-4782</v>
      </c>
      <c r="E328" s="3">
        <v>-499</v>
      </c>
      <c r="F328" s="3">
        <v>-119</v>
      </c>
      <c r="G328" s="3">
        <v>-5400</v>
      </c>
      <c r="H328" s="3">
        <v>-9323</v>
      </c>
      <c r="I328" s="3">
        <v>-14723</v>
      </c>
      <c r="J328" s="3">
        <v>-907</v>
      </c>
      <c r="K328" s="3">
        <v>-15630</v>
      </c>
      <c r="L328" s="3">
        <v>16478</v>
      </c>
      <c r="M328" s="3">
        <v>773</v>
      </c>
      <c r="N328" s="3">
        <v>657</v>
      </c>
      <c r="O328" s="3">
        <v>1834</v>
      </c>
      <c r="P328" s="3">
        <v>1554</v>
      </c>
      <c r="Q328" s="3">
        <v>203</v>
      </c>
      <c r="R328" s="3">
        <v>872</v>
      </c>
      <c r="S328" s="3">
        <v>243</v>
      </c>
      <c r="T328" s="3">
        <v>353</v>
      </c>
      <c r="U328" s="3">
        <v>3689</v>
      </c>
      <c r="V328" s="3">
        <v>21723</v>
      </c>
      <c r="W328" s="3">
        <v>10619</v>
      </c>
      <c r="X328" s="3">
        <v>19944</v>
      </c>
      <c r="Y328" s="3">
        <v>-134</v>
      </c>
      <c r="Z328" s="3">
        <v>8331</v>
      </c>
      <c r="AA328" s="3">
        <v>210</v>
      </c>
      <c r="AB328" s="3">
        <v>-153</v>
      </c>
      <c r="AC328" s="3">
        <v>-1</v>
      </c>
      <c r="AD328" s="3">
        <v>306</v>
      </c>
      <c r="AE328" s="3">
        <v>366</v>
      </c>
      <c r="AF328" s="3">
        <v>120</v>
      </c>
      <c r="AG328" s="3">
        <v>1096</v>
      </c>
      <c r="AH328" s="3">
        <v>88873</v>
      </c>
      <c r="AI328" s="3">
        <v>14633</v>
      </c>
      <c r="AJ328" s="3">
        <v>2125</v>
      </c>
      <c r="AK328" s="3">
        <v>3783</v>
      </c>
      <c r="AL328" s="3">
        <v>109414</v>
      </c>
      <c r="AM328" s="3">
        <v>4509</v>
      </c>
      <c r="AN328" s="3">
        <v>11452</v>
      </c>
      <c r="AO328" s="3">
        <v>12203</v>
      </c>
      <c r="AP328" s="3">
        <v>61</v>
      </c>
      <c r="AQ328" s="3">
        <v>16145</v>
      </c>
      <c r="AR328" s="3">
        <v>17301</v>
      </c>
      <c r="AS328" s="3">
        <v>799</v>
      </c>
      <c r="AT328" s="3">
        <v>0</v>
      </c>
      <c r="AU328" s="3">
        <v>0</v>
      </c>
      <c r="AV328" s="3">
        <v>2577</v>
      </c>
      <c r="AW328" s="3">
        <v>0</v>
      </c>
      <c r="AX328" s="3">
        <v>540</v>
      </c>
      <c r="AY328" s="3">
        <v>596</v>
      </c>
      <c r="AZ328" s="3">
        <v>-1</v>
      </c>
      <c r="BA328" s="3">
        <v>10689</v>
      </c>
      <c r="BB328" s="3">
        <v>1840</v>
      </c>
      <c r="BC328" s="3">
        <v>78710</v>
      </c>
      <c r="BD328" s="3">
        <v>3383</v>
      </c>
      <c r="BE328" s="3">
        <v>19417</v>
      </c>
      <c r="BF328" s="3">
        <v>101510</v>
      </c>
      <c r="BG328" s="3">
        <v>-19510</v>
      </c>
    </row>
    <row r="329" spans="1:59" x14ac:dyDescent="0.25">
      <c r="A329" s="3" t="s">
        <v>585</v>
      </c>
      <c r="B329" s="3">
        <v>5104</v>
      </c>
      <c r="C329" s="3">
        <v>4449</v>
      </c>
      <c r="D329" s="3">
        <v>9553</v>
      </c>
      <c r="E329" s="3">
        <v>-514</v>
      </c>
      <c r="F329" s="3">
        <v>-119</v>
      </c>
      <c r="G329" s="3">
        <v>8920</v>
      </c>
      <c r="H329" s="3">
        <v>1988</v>
      </c>
      <c r="I329" s="3">
        <v>10908</v>
      </c>
      <c r="J329" s="3">
        <v>-907</v>
      </c>
      <c r="K329" s="3">
        <v>10001</v>
      </c>
      <c r="L329" s="3">
        <v>15559</v>
      </c>
      <c r="M329" s="3">
        <v>851</v>
      </c>
      <c r="N329" s="3">
        <v>687</v>
      </c>
      <c r="O329" s="3">
        <v>2107</v>
      </c>
      <c r="P329" s="3">
        <v>1554</v>
      </c>
      <c r="Q329" s="3">
        <v>292</v>
      </c>
      <c r="R329" s="3">
        <v>850</v>
      </c>
      <c r="S329" s="3">
        <v>284</v>
      </c>
      <c r="T329" s="3">
        <v>304</v>
      </c>
      <c r="U329" s="3">
        <v>3600</v>
      </c>
      <c r="V329" s="3">
        <v>3704</v>
      </c>
      <c r="W329" s="3">
        <v>1926</v>
      </c>
      <c r="X329" s="3">
        <v>21557</v>
      </c>
      <c r="Y329" s="3">
        <v>-106</v>
      </c>
      <c r="Z329" s="3">
        <v>8082</v>
      </c>
      <c r="AA329" s="3">
        <v>210</v>
      </c>
      <c r="AB329" s="3">
        <v>-11</v>
      </c>
      <c r="AC329" s="3">
        <v>22</v>
      </c>
      <c r="AD329" s="3">
        <v>306</v>
      </c>
      <c r="AE329" s="3">
        <v>425</v>
      </c>
      <c r="AF329" s="3">
        <v>120</v>
      </c>
      <c r="AG329" s="3">
        <v>1077</v>
      </c>
      <c r="AH329" s="3">
        <v>63190</v>
      </c>
      <c r="AI329" s="3">
        <v>15161</v>
      </c>
      <c r="AJ329" s="3">
        <v>2030</v>
      </c>
      <c r="AK329" s="3">
        <v>3749</v>
      </c>
      <c r="AL329" s="3">
        <v>84130</v>
      </c>
      <c r="AM329" s="3">
        <v>7439</v>
      </c>
      <c r="AN329" s="3">
        <v>10615</v>
      </c>
      <c r="AO329" s="3">
        <v>14231</v>
      </c>
      <c r="AP329" s="3">
        <v>117</v>
      </c>
      <c r="AQ329" s="3">
        <v>16133</v>
      </c>
      <c r="AR329" s="3">
        <v>16734</v>
      </c>
      <c r="AS329" s="3">
        <v>788</v>
      </c>
      <c r="AT329" s="3">
        <v>0</v>
      </c>
      <c r="AU329" s="3">
        <v>0</v>
      </c>
      <c r="AV329" s="3">
        <v>2357</v>
      </c>
      <c r="AW329" s="3">
        <v>0</v>
      </c>
      <c r="AX329" s="3">
        <v>540</v>
      </c>
      <c r="AY329" s="3">
        <v>700</v>
      </c>
      <c r="AZ329" s="3">
        <v>-1</v>
      </c>
      <c r="BA329" s="3">
        <v>9664</v>
      </c>
      <c r="BB329" s="3">
        <v>1278</v>
      </c>
      <c r="BC329" s="3">
        <v>80594</v>
      </c>
      <c r="BD329" s="3">
        <v>3383</v>
      </c>
      <c r="BE329" s="3">
        <v>5257</v>
      </c>
      <c r="BF329" s="3">
        <v>89234</v>
      </c>
      <c r="BG329" s="3">
        <v>8625</v>
      </c>
    </row>
    <row r="330" spans="1:59" x14ac:dyDescent="0.25">
      <c r="A330" s="3" t="s">
        <v>586</v>
      </c>
      <c r="B330" s="3">
        <v>13630</v>
      </c>
      <c r="C330" s="3">
        <v>-1038</v>
      </c>
      <c r="D330" s="3">
        <v>12592</v>
      </c>
      <c r="E330" s="3">
        <v>-730</v>
      </c>
      <c r="F330" s="3">
        <v>-122</v>
      </c>
      <c r="G330" s="3">
        <v>11740</v>
      </c>
      <c r="H330" s="3">
        <v>2107</v>
      </c>
      <c r="I330" s="3">
        <v>13847</v>
      </c>
      <c r="J330" s="3">
        <v>-908</v>
      </c>
      <c r="K330" s="3">
        <v>12939</v>
      </c>
      <c r="L330" s="3">
        <v>16296</v>
      </c>
      <c r="M330" s="3">
        <v>990</v>
      </c>
      <c r="N330" s="3">
        <v>814</v>
      </c>
      <c r="O330" s="3">
        <v>2023</v>
      </c>
      <c r="P330" s="3">
        <v>1551</v>
      </c>
      <c r="Q330" s="3">
        <v>287</v>
      </c>
      <c r="R330" s="3">
        <v>956</v>
      </c>
      <c r="S330" s="3">
        <v>230</v>
      </c>
      <c r="T330" s="3">
        <v>435</v>
      </c>
      <c r="U330" s="3">
        <v>3756</v>
      </c>
      <c r="V330" s="3">
        <v>730</v>
      </c>
      <c r="W330" s="3">
        <v>500</v>
      </c>
      <c r="X330" s="3">
        <v>28300</v>
      </c>
      <c r="Y330" s="3">
        <v>-266</v>
      </c>
      <c r="Z330" s="3">
        <v>8211</v>
      </c>
      <c r="AA330" s="3">
        <v>210</v>
      </c>
      <c r="AB330" s="3">
        <v>0</v>
      </c>
      <c r="AC330" s="3">
        <v>134</v>
      </c>
      <c r="AD330" s="3">
        <v>300</v>
      </c>
      <c r="AE330" s="3">
        <v>344</v>
      </c>
      <c r="AF330" s="3">
        <v>120</v>
      </c>
      <c r="AG330" s="3">
        <v>1165</v>
      </c>
      <c r="AH330" s="3">
        <v>66876</v>
      </c>
      <c r="AI330" s="3">
        <v>17913</v>
      </c>
      <c r="AJ330" s="3">
        <v>2229</v>
      </c>
      <c r="AK330" s="3">
        <v>3762</v>
      </c>
      <c r="AL330" s="3">
        <v>90780</v>
      </c>
      <c r="AM330" s="3">
        <v>2962</v>
      </c>
      <c r="AN330" s="3">
        <v>11208</v>
      </c>
      <c r="AO330" s="3">
        <v>12474</v>
      </c>
      <c r="AP330" s="3">
        <v>-141</v>
      </c>
      <c r="AQ330" s="3">
        <v>16481</v>
      </c>
      <c r="AR330" s="3">
        <v>19067</v>
      </c>
      <c r="AS330" s="3">
        <v>855</v>
      </c>
      <c r="AT330" s="3">
        <v>0</v>
      </c>
      <c r="AU330" s="3">
        <v>0</v>
      </c>
      <c r="AV330" s="3">
        <v>2485</v>
      </c>
      <c r="AW330" s="3">
        <v>0</v>
      </c>
      <c r="AX330" s="3">
        <v>540</v>
      </c>
      <c r="AY330" s="3">
        <v>1507</v>
      </c>
      <c r="AZ330" s="3">
        <v>-9</v>
      </c>
      <c r="BA330" s="3">
        <v>13644</v>
      </c>
      <c r="BB330" s="3">
        <v>1690</v>
      </c>
      <c r="BC330" s="3">
        <v>82765</v>
      </c>
      <c r="BD330" s="3">
        <v>3382</v>
      </c>
      <c r="BE330" s="3">
        <v>18263</v>
      </c>
      <c r="BF330" s="3">
        <v>104410</v>
      </c>
      <c r="BG330" s="3">
        <v>28423</v>
      </c>
    </row>
    <row r="331" spans="1:59" x14ac:dyDescent="0.25">
      <c r="A331" s="3" t="s">
        <v>587</v>
      </c>
      <c r="B331" s="3">
        <v>32716</v>
      </c>
      <c r="C331" s="3">
        <v>-4133</v>
      </c>
      <c r="D331" s="3">
        <v>28583</v>
      </c>
      <c r="E331" s="3">
        <v>-79</v>
      </c>
      <c r="F331" s="3">
        <v>-108</v>
      </c>
      <c r="G331" s="3">
        <v>28396</v>
      </c>
      <c r="H331" s="3">
        <v>-9276</v>
      </c>
      <c r="I331" s="3">
        <v>19120</v>
      </c>
      <c r="J331" s="3">
        <v>-594</v>
      </c>
      <c r="K331" s="3">
        <v>18526</v>
      </c>
      <c r="L331" s="3">
        <v>16610</v>
      </c>
      <c r="M331" s="3">
        <v>1038</v>
      </c>
      <c r="N331" s="3">
        <v>459</v>
      </c>
      <c r="O331" s="3">
        <v>1928</v>
      </c>
      <c r="P331" s="3">
        <v>2854</v>
      </c>
      <c r="Q331" s="3">
        <v>368</v>
      </c>
      <c r="R331" s="3">
        <v>1136</v>
      </c>
      <c r="S331" s="63">
        <v>267</v>
      </c>
      <c r="T331" s="3">
        <v>357</v>
      </c>
      <c r="U331" s="3">
        <v>3576</v>
      </c>
      <c r="V331" s="3">
        <v>-375</v>
      </c>
      <c r="W331" s="3">
        <v>156</v>
      </c>
      <c r="X331" s="3">
        <v>20551</v>
      </c>
      <c r="Y331" s="3">
        <v>-389</v>
      </c>
      <c r="Z331" s="3">
        <v>7873</v>
      </c>
      <c r="AA331" s="3">
        <v>228</v>
      </c>
      <c r="AB331" s="3">
        <v>0</v>
      </c>
      <c r="AC331" s="3">
        <v>1</v>
      </c>
      <c r="AD331" s="3">
        <v>318</v>
      </c>
      <c r="AE331" s="3">
        <v>401</v>
      </c>
      <c r="AF331" s="3">
        <v>106</v>
      </c>
      <c r="AG331" s="3">
        <v>1255</v>
      </c>
      <c r="AH331" s="3">
        <v>58490</v>
      </c>
      <c r="AI331" s="3">
        <v>13003</v>
      </c>
      <c r="AJ331" s="3">
        <v>2547</v>
      </c>
      <c r="AK331" s="3">
        <v>3754</v>
      </c>
      <c r="AL331" s="3">
        <v>77794</v>
      </c>
      <c r="AM331" s="3">
        <v>9471</v>
      </c>
      <c r="AN331" s="3">
        <v>12115</v>
      </c>
      <c r="AO331" s="3">
        <v>12873</v>
      </c>
      <c r="AP331" s="3">
        <v>550</v>
      </c>
      <c r="AQ331" s="3">
        <v>16236</v>
      </c>
      <c r="AR331" s="3">
        <v>16429</v>
      </c>
      <c r="AS331" s="3">
        <v>1027</v>
      </c>
      <c r="AT331" s="3">
        <v>0</v>
      </c>
      <c r="AU331" s="3">
        <v>0</v>
      </c>
      <c r="AV331" s="3">
        <v>2249</v>
      </c>
      <c r="AW331" s="3">
        <v>0</v>
      </c>
      <c r="AX331" s="3">
        <v>538</v>
      </c>
      <c r="AY331" s="3">
        <v>147</v>
      </c>
      <c r="AZ331" s="3">
        <v>-1</v>
      </c>
      <c r="BA331" s="3">
        <v>15990</v>
      </c>
      <c r="BB331" s="3">
        <v>1989</v>
      </c>
      <c r="BC331" s="3">
        <v>89613</v>
      </c>
      <c r="BD331" s="3">
        <v>3425</v>
      </c>
      <c r="BE331" s="3">
        <v>17472</v>
      </c>
      <c r="BF331" s="3">
        <v>110510</v>
      </c>
      <c r="BG331" s="3">
        <v>18364</v>
      </c>
    </row>
    <row r="332" spans="1:59" x14ac:dyDescent="0.25">
      <c r="A332" s="3" t="s">
        <v>588</v>
      </c>
      <c r="B332" s="3">
        <v>15417</v>
      </c>
      <c r="C332" s="3">
        <v>-188</v>
      </c>
      <c r="D332" s="3">
        <v>15229</v>
      </c>
      <c r="E332" s="3">
        <v>-131</v>
      </c>
      <c r="F332" s="3">
        <v>-108</v>
      </c>
      <c r="G332" s="3">
        <v>14990</v>
      </c>
      <c r="H332" s="3">
        <v>2068</v>
      </c>
      <c r="I332" s="3">
        <v>17058</v>
      </c>
      <c r="J332" s="3">
        <v>-907</v>
      </c>
      <c r="K332" s="3">
        <v>16151</v>
      </c>
      <c r="L332" s="3">
        <v>16516</v>
      </c>
      <c r="M332" s="3">
        <v>1115</v>
      </c>
      <c r="N332" s="3">
        <v>619</v>
      </c>
      <c r="O332" s="3">
        <v>2070</v>
      </c>
      <c r="P332" s="3">
        <v>2854</v>
      </c>
      <c r="Q332" s="3">
        <v>389</v>
      </c>
      <c r="R332" s="3">
        <v>1142</v>
      </c>
      <c r="S332" s="63">
        <v>293</v>
      </c>
      <c r="T332" s="3">
        <v>433</v>
      </c>
      <c r="U332" s="3">
        <v>3617</v>
      </c>
      <c r="V332" s="3">
        <v>-49</v>
      </c>
      <c r="W332" s="3">
        <v>161</v>
      </c>
      <c r="X332" s="3">
        <v>20034</v>
      </c>
      <c r="Y332" s="3">
        <v>-920</v>
      </c>
      <c r="Z332" s="3">
        <v>7723</v>
      </c>
      <c r="AA332" s="3">
        <v>163</v>
      </c>
      <c r="AB332" s="3">
        <v>0</v>
      </c>
      <c r="AC332" s="3">
        <v>27</v>
      </c>
      <c r="AD332" s="3">
        <v>318</v>
      </c>
      <c r="AE332" s="3">
        <v>439</v>
      </c>
      <c r="AF332" s="3">
        <v>106</v>
      </c>
      <c r="AG332" s="3">
        <v>1313</v>
      </c>
      <c r="AH332" s="3">
        <v>58200</v>
      </c>
      <c r="AI332" s="3">
        <v>13290</v>
      </c>
      <c r="AJ332" s="3">
        <v>1897</v>
      </c>
      <c r="AK332" s="3">
        <v>3806</v>
      </c>
      <c r="AL332" s="3">
        <v>77193</v>
      </c>
      <c r="AM332" s="3">
        <v>8324</v>
      </c>
      <c r="AN332" s="3">
        <v>11969</v>
      </c>
      <c r="AO332" s="3">
        <v>12911</v>
      </c>
      <c r="AP332" s="3">
        <v>179</v>
      </c>
      <c r="AQ332" s="3">
        <v>16551</v>
      </c>
      <c r="AR332" s="3">
        <v>17367</v>
      </c>
      <c r="AS332" s="3">
        <v>1122</v>
      </c>
      <c r="AT332" s="3">
        <v>0</v>
      </c>
      <c r="AU332" s="3">
        <v>0</v>
      </c>
      <c r="AV332" s="3">
        <v>2369</v>
      </c>
      <c r="AW332" s="3">
        <v>0</v>
      </c>
      <c r="AX332" s="3">
        <v>533</v>
      </c>
      <c r="AY332" s="3">
        <v>155</v>
      </c>
      <c r="AZ332" s="3">
        <v>0</v>
      </c>
      <c r="BA332" s="3">
        <v>11746</v>
      </c>
      <c r="BB332" s="3">
        <v>1860</v>
      </c>
      <c r="BC332" s="3">
        <v>85086</v>
      </c>
      <c r="BD332" s="3">
        <v>3425</v>
      </c>
      <c r="BE332" s="3">
        <v>4099</v>
      </c>
      <c r="BF332" s="3">
        <v>92610</v>
      </c>
      <c r="BG332" s="3">
        <v>24571</v>
      </c>
    </row>
    <row r="333" spans="1:59" x14ac:dyDescent="0.25">
      <c r="A333" s="3" t="s">
        <v>589</v>
      </c>
      <c r="B333" s="3">
        <v>13033</v>
      </c>
      <c r="C333" s="3">
        <v>-765</v>
      </c>
      <c r="D333" s="3">
        <v>12268</v>
      </c>
      <c r="E333" s="3">
        <v>-132</v>
      </c>
      <c r="F333" s="3">
        <v>-113</v>
      </c>
      <c r="G333" s="3">
        <v>12023</v>
      </c>
      <c r="H333" s="3">
        <v>2074</v>
      </c>
      <c r="I333" s="3">
        <v>14097</v>
      </c>
      <c r="J333" s="3">
        <v>0</v>
      </c>
      <c r="K333" s="3">
        <v>14097</v>
      </c>
      <c r="L333" s="3">
        <v>16644</v>
      </c>
      <c r="M333" s="3">
        <v>1044</v>
      </c>
      <c r="N333" s="3">
        <v>783</v>
      </c>
      <c r="O333" s="3">
        <v>2093</v>
      </c>
      <c r="P333" s="3">
        <v>2857</v>
      </c>
      <c r="Q333" s="3">
        <v>350</v>
      </c>
      <c r="R333" s="3">
        <v>1115</v>
      </c>
      <c r="S333" s="63">
        <v>290</v>
      </c>
      <c r="T333" s="3">
        <v>383</v>
      </c>
      <c r="U333" s="3">
        <v>3579</v>
      </c>
      <c r="V333" s="3">
        <v>708</v>
      </c>
      <c r="W333" s="3">
        <v>157</v>
      </c>
      <c r="X333" s="3">
        <v>21536</v>
      </c>
      <c r="Y333" s="3">
        <v>-617</v>
      </c>
      <c r="Z333" s="3">
        <v>8071</v>
      </c>
      <c r="AA333" s="3">
        <v>163</v>
      </c>
      <c r="AB333" s="3">
        <v>0</v>
      </c>
      <c r="AC333" s="3">
        <v>157</v>
      </c>
      <c r="AD333" s="3">
        <v>318</v>
      </c>
      <c r="AE333" s="3">
        <v>433</v>
      </c>
      <c r="AF333" s="3">
        <v>106</v>
      </c>
      <c r="AG333" s="3">
        <v>1297</v>
      </c>
      <c r="AH333" s="3">
        <v>61304</v>
      </c>
      <c r="AI333" s="3">
        <v>14289</v>
      </c>
      <c r="AJ333" s="3">
        <v>1800</v>
      </c>
      <c r="AK333" s="3">
        <v>3743</v>
      </c>
      <c r="AL333" s="3">
        <v>81136</v>
      </c>
      <c r="AM333" s="3">
        <v>8027</v>
      </c>
      <c r="AN333" s="3">
        <v>12200</v>
      </c>
      <c r="AO333" s="3">
        <v>12969</v>
      </c>
      <c r="AP333" s="3">
        <v>-171</v>
      </c>
      <c r="AQ333" s="3">
        <v>16581</v>
      </c>
      <c r="AR333" s="3">
        <v>17445</v>
      </c>
      <c r="AS333" s="3">
        <v>1129</v>
      </c>
      <c r="AT333" s="3">
        <v>0</v>
      </c>
      <c r="AU333" s="3">
        <v>0</v>
      </c>
      <c r="AV333" s="3">
        <v>2380</v>
      </c>
      <c r="AW333" s="3">
        <v>0</v>
      </c>
      <c r="AX333" s="3">
        <v>0</v>
      </c>
      <c r="AY333" s="3">
        <v>151</v>
      </c>
      <c r="AZ333" s="3">
        <v>-298</v>
      </c>
      <c r="BA333" s="3">
        <v>12727</v>
      </c>
      <c r="BB333" s="3">
        <v>1557</v>
      </c>
      <c r="BC333" s="3">
        <v>84697</v>
      </c>
      <c r="BD333" s="3">
        <v>3424</v>
      </c>
      <c r="BE333" s="3">
        <v>6048</v>
      </c>
      <c r="BF333" s="3">
        <v>94169</v>
      </c>
      <c r="BG333" s="3">
        <v>14469</v>
      </c>
    </row>
    <row r="334" spans="1:59" x14ac:dyDescent="0.25">
      <c r="A334" s="3" t="s">
        <v>590</v>
      </c>
      <c r="B334" s="3">
        <v>15899</v>
      </c>
      <c r="C334" s="3">
        <v>-2169</v>
      </c>
      <c r="D334" s="3">
        <v>13730</v>
      </c>
      <c r="E334" s="3">
        <v>-19</v>
      </c>
      <c r="F334" s="3">
        <v>-108</v>
      </c>
      <c r="G334" s="3">
        <v>13603</v>
      </c>
      <c r="H334" s="3">
        <v>-10191</v>
      </c>
      <c r="I334" s="3">
        <v>3412</v>
      </c>
      <c r="J334" s="3">
        <v>0</v>
      </c>
      <c r="K334" s="3">
        <v>3412</v>
      </c>
      <c r="L334" s="3">
        <v>16892</v>
      </c>
      <c r="M334" s="3">
        <v>1042</v>
      </c>
      <c r="N334" s="3">
        <v>797</v>
      </c>
      <c r="O334" s="3">
        <v>2144</v>
      </c>
      <c r="P334" s="3">
        <v>2587</v>
      </c>
      <c r="Q334" s="3">
        <v>335</v>
      </c>
      <c r="R334" s="3">
        <v>1301</v>
      </c>
      <c r="S334" s="63">
        <v>275</v>
      </c>
      <c r="T334" s="3">
        <v>395</v>
      </c>
      <c r="U334" s="3">
        <v>3671</v>
      </c>
      <c r="V334" s="3">
        <v>12815</v>
      </c>
      <c r="W334" s="3">
        <v>183</v>
      </c>
      <c r="X334" s="3">
        <v>19832</v>
      </c>
      <c r="Y334" s="3">
        <v>-1144</v>
      </c>
      <c r="Z334" s="3">
        <v>8247</v>
      </c>
      <c r="AA334" s="3">
        <v>163</v>
      </c>
      <c r="AB334" s="3">
        <v>-132</v>
      </c>
      <c r="AC334" s="3">
        <v>16</v>
      </c>
      <c r="AD334" s="3">
        <v>318</v>
      </c>
      <c r="AE334" s="3">
        <v>413</v>
      </c>
      <c r="AF334" s="3">
        <v>122</v>
      </c>
      <c r="AG334" s="3">
        <v>1344</v>
      </c>
      <c r="AH334" s="3">
        <v>71453</v>
      </c>
      <c r="AI334" s="3">
        <v>13723</v>
      </c>
      <c r="AJ334" s="3">
        <v>2310</v>
      </c>
      <c r="AK334" s="3">
        <v>3806</v>
      </c>
      <c r="AL334" s="3">
        <v>91292</v>
      </c>
      <c r="AM334" s="3">
        <v>6895</v>
      </c>
      <c r="AN334" s="3">
        <v>12478</v>
      </c>
      <c r="AO334" s="3">
        <v>13448</v>
      </c>
      <c r="AP334" s="3">
        <v>70</v>
      </c>
      <c r="AQ334" s="3">
        <v>16545</v>
      </c>
      <c r="AR334" s="3">
        <v>18086</v>
      </c>
      <c r="AS334" s="3">
        <v>1093</v>
      </c>
      <c r="AT334" s="3">
        <v>0</v>
      </c>
      <c r="AU334" s="3">
        <v>0</v>
      </c>
      <c r="AV334" s="3">
        <v>2371</v>
      </c>
      <c r="AW334" s="3">
        <v>0</v>
      </c>
      <c r="AX334" s="3">
        <v>0</v>
      </c>
      <c r="AY334" s="3">
        <v>249</v>
      </c>
      <c r="AZ334" s="3">
        <v>-299</v>
      </c>
      <c r="BA334" s="3">
        <v>14222</v>
      </c>
      <c r="BB334" s="3">
        <v>1695</v>
      </c>
      <c r="BC334" s="3">
        <v>86853</v>
      </c>
      <c r="BD334" s="3">
        <v>3475</v>
      </c>
      <c r="BE334" s="3">
        <v>16863</v>
      </c>
      <c r="BF334" s="3">
        <v>107191</v>
      </c>
      <c r="BG334" s="3">
        <v>29069</v>
      </c>
    </row>
    <row r="335" spans="1:59" x14ac:dyDescent="0.25">
      <c r="A335" s="3" t="s">
        <v>591</v>
      </c>
      <c r="B335" s="3">
        <v>9197</v>
      </c>
      <c r="C335" s="3">
        <v>3474</v>
      </c>
      <c r="D335" s="3">
        <v>12671</v>
      </c>
      <c r="E335" s="3">
        <v>0</v>
      </c>
      <c r="F335" s="3">
        <v>-108</v>
      </c>
      <c r="G335" s="3">
        <v>12563</v>
      </c>
      <c r="H335" s="3">
        <v>1793</v>
      </c>
      <c r="I335" s="3">
        <v>14356</v>
      </c>
      <c r="J335" s="3">
        <v>0</v>
      </c>
      <c r="K335" s="3">
        <v>14356</v>
      </c>
      <c r="L335" s="3">
        <v>16797</v>
      </c>
      <c r="M335" s="3">
        <v>1003</v>
      </c>
      <c r="N335" s="3">
        <v>798</v>
      </c>
      <c r="O335" s="3">
        <v>2081</v>
      </c>
      <c r="P335" s="3">
        <v>2587</v>
      </c>
      <c r="Q335" s="3">
        <v>384</v>
      </c>
      <c r="R335" s="3">
        <v>1215</v>
      </c>
      <c r="S335" s="63">
        <v>292</v>
      </c>
      <c r="T335" s="3">
        <v>424</v>
      </c>
      <c r="U335" s="3">
        <v>3580</v>
      </c>
      <c r="V335" s="3">
        <v>1509</v>
      </c>
      <c r="W335" s="3">
        <v>197</v>
      </c>
      <c r="X335" s="3">
        <v>19559</v>
      </c>
      <c r="Y335" s="3">
        <v>-447</v>
      </c>
      <c r="Z335" s="3">
        <v>8328</v>
      </c>
      <c r="AA335" s="3">
        <v>163</v>
      </c>
      <c r="AB335" s="3">
        <v>-44</v>
      </c>
      <c r="AC335" s="3">
        <v>41</v>
      </c>
      <c r="AD335" s="3">
        <v>318</v>
      </c>
      <c r="AE335" s="3">
        <v>438</v>
      </c>
      <c r="AF335" s="3">
        <v>122</v>
      </c>
      <c r="AG335" s="3">
        <v>1306</v>
      </c>
      <c r="AH335" s="3">
        <v>60488</v>
      </c>
      <c r="AI335" s="3">
        <v>13812</v>
      </c>
      <c r="AJ335" s="3">
        <v>1836</v>
      </c>
      <c r="AK335" s="3">
        <v>3824</v>
      </c>
      <c r="AL335" s="3">
        <v>79960</v>
      </c>
      <c r="AM335" s="3">
        <v>6460</v>
      </c>
      <c r="AN335" s="3">
        <v>12506</v>
      </c>
      <c r="AO335" s="3">
        <v>13528</v>
      </c>
      <c r="AP335" s="3">
        <v>206</v>
      </c>
      <c r="AQ335" s="3">
        <v>16535</v>
      </c>
      <c r="AR335" s="3">
        <v>16830</v>
      </c>
      <c r="AS335" s="3">
        <v>1005</v>
      </c>
      <c r="AT335" s="3">
        <v>0</v>
      </c>
      <c r="AU335" s="3">
        <v>0</v>
      </c>
      <c r="AV335" s="3">
        <v>2368</v>
      </c>
      <c r="AW335" s="3">
        <v>0</v>
      </c>
      <c r="AX335" s="3">
        <v>0</v>
      </c>
      <c r="AY335" s="3">
        <v>300</v>
      </c>
      <c r="AZ335" s="3">
        <v>-298</v>
      </c>
      <c r="BA335" s="3">
        <v>9909</v>
      </c>
      <c r="BB335" s="3">
        <v>1846</v>
      </c>
      <c r="BC335" s="3">
        <v>81195</v>
      </c>
      <c r="BD335" s="3">
        <v>3475</v>
      </c>
      <c r="BE335" s="3">
        <v>4487</v>
      </c>
      <c r="BF335" s="3">
        <v>89157</v>
      </c>
      <c r="BG335" s="3">
        <v>11049</v>
      </c>
    </row>
    <row r="336" spans="1:59" x14ac:dyDescent="0.25">
      <c r="A336" s="3" t="s">
        <v>592</v>
      </c>
      <c r="B336" s="3">
        <v>13578</v>
      </c>
      <c r="C336" s="3">
        <v>2202</v>
      </c>
      <c r="D336" s="3">
        <v>15780</v>
      </c>
      <c r="E336" s="3">
        <v>861</v>
      </c>
      <c r="F336" s="3">
        <v>-113</v>
      </c>
      <c r="G336" s="3">
        <v>16528</v>
      </c>
      <c r="H336" s="3">
        <v>1853</v>
      </c>
      <c r="I336" s="3">
        <v>18381</v>
      </c>
      <c r="J336" s="3">
        <v>0</v>
      </c>
      <c r="K336" s="3">
        <v>18381</v>
      </c>
      <c r="L336" s="3">
        <v>16677</v>
      </c>
      <c r="M336" s="3">
        <v>1061</v>
      </c>
      <c r="N336" s="3">
        <v>653</v>
      </c>
      <c r="O336" s="3">
        <v>2086</v>
      </c>
      <c r="P336" s="3">
        <v>2590</v>
      </c>
      <c r="Q336" s="3">
        <v>263</v>
      </c>
      <c r="R336" s="3">
        <v>1204</v>
      </c>
      <c r="S336" s="63">
        <v>294</v>
      </c>
      <c r="T336" s="3">
        <v>434</v>
      </c>
      <c r="U336" s="3">
        <v>3526</v>
      </c>
      <c r="V336" s="3">
        <v>450</v>
      </c>
      <c r="W336" s="3">
        <v>192</v>
      </c>
      <c r="X336" s="3">
        <v>20157</v>
      </c>
      <c r="Y336" s="3">
        <v>-598</v>
      </c>
      <c r="Z336" s="3">
        <v>8097</v>
      </c>
      <c r="AA336" s="3">
        <v>249</v>
      </c>
      <c r="AB336" s="3">
        <v>0</v>
      </c>
      <c r="AC336" s="3">
        <v>132</v>
      </c>
      <c r="AD336" s="3">
        <v>318</v>
      </c>
      <c r="AE336" s="3">
        <v>441</v>
      </c>
      <c r="AF336" s="3">
        <v>122</v>
      </c>
      <c r="AG336" s="3">
        <v>1342</v>
      </c>
      <c r="AH336" s="3">
        <v>59441</v>
      </c>
      <c r="AI336" s="3">
        <v>13780</v>
      </c>
      <c r="AJ336" s="3">
        <v>2361</v>
      </c>
      <c r="AK336" s="3">
        <v>3811</v>
      </c>
      <c r="AL336" s="3">
        <v>79393</v>
      </c>
      <c r="AM336" s="3">
        <v>5736</v>
      </c>
      <c r="AN336" s="3">
        <v>12461</v>
      </c>
      <c r="AO336" s="3">
        <v>12999</v>
      </c>
      <c r="AP336" s="3">
        <v>57</v>
      </c>
      <c r="AQ336" s="3">
        <v>18138</v>
      </c>
      <c r="AR336" s="3">
        <v>16664</v>
      </c>
      <c r="AS336" s="3">
        <v>959</v>
      </c>
      <c r="AT336" s="3">
        <v>0</v>
      </c>
      <c r="AU336" s="3">
        <v>0</v>
      </c>
      <c r="AV336" s="3">
        <v>2298</v>
      </c>
      <c r="AW336" s="3">
        <v>0</v>
      </c>
      <c r="AX336" s="3">
        <v>0</v>
      </c>
      <c r="AY336" s="3">
        <v>390</v>
      </c>
      <c r="AZ336" s="3">
        <v>-295</v>
      </c>
      <c r="BA336" s="3">
        <v>11075</v>
      </c>
      <c r="BB336" s="3">
        <v>2057</v>
      </c>
      <c r="BC336" s="3">
        <v>82539</v>
      </c>
      <c r="BD336" s="3">
        <v>3474</v>
      </c>
      <c r="BE336" s="3">
        <v>6958</v>
      </c>
      <c r="BF336" s="3">
        <v>92971</v>
      </c>
      <c r="BG336" s="3">
        <v>13248</v>
      </c>
    </row>
    <row r="337" spans="1:59" x14ac:dyDescent="0.25">
      <c r="A337" s="3" t="s">
        <v>593</v>
      </c>
      <c r="B337" s="3">
        <v>24153</v>
      </c>
      <c r="C337" s="3">
        <v>528</v>
      </c>
      <c r="D337" s="3">
        <v>24681</v>
      </c>
      <c r="E337" s="3">
        <v>-129</v>
      </c>
      <c r="F337" s="3">
        <v>-108</v>
      </c>
      <c r="G337" s="3">
        <v>24444</v>
      </c>
      <c r="H337" s="3">
        <v>-5448</v>
      </c>
      <c r="I337" s="3">
        <v>18996</v>
      </c>
      <c r="J337" s="3">
        <v>0</v>
      </c>
      <c r="K337" s="3">
        <v>18996</v>
      </c>
      <c r="L337" s="3">
        <v>16883</v>
      </c>
      <c r="M337" s="3">
        <v>1031</v>
      </c>
      <c r="N337" s="3">
        <v>755</v>
      </c>
      <c r="O337" s="3">
        <v>2009</v>
      </c>
      <c r="P337" s="3">
        <v>2417</v>
      </c>
      <c r="Q337" s="3">
        <v>391</v>
      </c>
      <c r="R337" s="3">
        <v>1479</v>
      </c>
      <c r="S337" s="63">
        <v>275</v>
      </c>
      <c r="T337" s="3">
        <v>468</v>
      </c>
      <c r="U337" s="3">
        <v>3662</v>
      </c>
      <c r="V337" s="3">
        <v>432</v>
      </c>
      <c r="W337" s="3">
        <v>251</v>
      </c>
      <c r="X337" s="3">
        <v>20279</v>
      </c>
      <c r="Y337" s="3">
        <v>-295</v>
      </c>
      <c r="Z337" s="3">
        <v>8358</v>
      </c>
      <c r="AA337" s="3">
        <v>249</v>
      </c>
      <c r="AB337" s="3">
        <v>0</v>
      </c>
      <c r="AC337" s="3">
        <v>15</v>
      </c>
      <c r="AD337" s="3">
        <v>318</v>
      </c>
      <c r="AE337" s="3">
        <v>409</v>
      </c>
      <c r="AF337" s="3">
        <v>99</v>
      </c>
      <c r="AG337" s="3">
        <v>1322</v>
      </c>
      <c r="AH337" s="3">
        <v>60558</v>
      </c>
      <c r="AI337" s="3">
        <v>14080</v>
      </c>
      <c r="AJ337" s="3">
        <v>2058</v>
      </c>
      <c r="AK337" s="3">
        <v>3866</v>
      </c>
      <c r="AL337" s="3">
        <v>80562</v>
      </c>
      <c r="AM337" s="3">
        <v>9212</v>
      </c>
      <c r="AN337" s="3">
        <v>12571</v>
      </c>
      <c r="AO337" s="3">
        <v>13426</v>
      </c>
      <c r="AP337" s="3">
        <v>-435</v>
      </c>
      <c r="AQ337" s="3">
        <v>18220</v>
      </c>
      <c r="AR337" s="3">
        <v>17867</v>
      </c>
      <c r="AS337" s="3">
        <v>1018</v>
      </c>
      <c r="AT337" s="3">
        <v>0</v>
      </c>
      <c r="AU337" s="3">
        <v>0</v>
      </c>
      <c r="AV337" s="3">
        <v>2346</v>
      </c>
      <c r="AW337" s="3">
        <v>0</v>
      </c>
      <c r="AX337" s="3">
        <v>187</v>
      </c>
      <c r="AY337" s="3">
        <v>597</v>
      </c>
      <c r="AZ337" s="3">
        <v>0</v>
      </c>
      <c r="BA337" s="3">
        <v>12145</v>
      </c>
      <c r="BB337" s="3">
        <v>1667</v>
      </c>
      <c r="BC337" s="3">
        <v>88821</v>
      </c>
      <c r="BD337" s="3">
        <v>3540</v>
      </c>
      <c r="BE337" s="3">
        <v>12354</v>
      </c>
      <c r="BF337" s="3">
        <v>104715</v>
      </c>
      <c r="BG337" s="3">
        <v>19745</v>
      </c>
    </row>
    <row r="338" spans="1:59" x14ac:dyDescent="0.25">
      <c r="A338" s="3" t="s">
        <v>594</v>
      </c>
      <c r="B338" s="3">
        <v>8757</v>
      </c>
      <c r="C338" s="3">
        <v>3062</v>
      </c>
      <c r="D338" s="3">
        <v>11819</v>
      </c>
      <c r="E338" s="3">
        <v>-133</v>
      </c>
      <c r="F338" s="3">
        <v>-108</v>
      </c>
      <c r="G338" s="3">
        <v>11578</v>
      </c>
      <c r="H338" s="3">
        <v>1574</v>
      </c>
      <c r="I338" s="3">
        <v>13152</v>
      </c>
      <c r="J338" s="3">
        <v>0</v>
      </c>
      <c r="K338" s="3">
        <v>13152</v>
      </c>
      <c r="L338" s="3">
        <v>16767</v>
      </c>
      <c r="M338" s="3">
        <v>1509</v>
      </c>
      <c r="N338" s="3">
        <v>493</v>
      </c>
      <c r="O338" s="3">
        <v>2282</v>
      </c>
      <c r="P338" s="3">
        <v>2417</v>
      </c>
      <c r="Q338" s="3">
        <v>455</v>
      </c>
      <c r="R338" s="3">
        <v>1426</v>
      </c>
      <c r="S338" s="63">
        <v>259</v>
      </c>
      <c r="T338" s="3">
        <v>436</v>
      </c>
      <c r="U338" s="3">
        <v>3568</v>
      </c>
      <c r="V338" s="3">
        <v>588</v>
      </c>
      <c r="W338" s="3">
        <v>222</v>
      </c>
      <c r="X338" s="3">
        <v>20360</v>
      </c>
      <c r="Y338" s="3">
        <v>-242</v>
      </c>
      <c r="Z338" s="3">
        <v>8470</v>
      </c>
      <c r="AA338" s="3">
        <v>249</v>
      </c>
      <c r="AB338" s="3">
        <v>0</v>
      </c>
      <c r="AC338" s="3">
        <v>46</v>
      </c>
      <c r="AD338" s="3">
        <v>318</v>
      </c>
      <c r="AE338" s="3">
        <v>386</v>
      </c>
      <c r="AF338" s="3">
        <v>99</v>
      </c>
      <c r="AG338" s="3">
        <v>1187</v>
      </c>
      <c r="AH338" s="3">
        <v>61046</v>
      </c>
      <c r="AI338" s="3">
        <v>14209</v>
      </c>
      <c r="AJ338" s="3">
        <v>1699</v>
      </c>
      <c r="AK338" s="3">
        <v>3926</v>
      </c>
      <c r="AL338" s="3">
        <v>80880</v>
      </c>
      <c r="AM338" s="3">
        <v>3481</v>
      </c>
      <c r="AN338" s="3">
        <v>12187</v>
      </c>
      <c r="AO338" s="3">
        <v>13184</v>
      </c>
      <c r="AP338" s="3">
        <v>-155</v>
      </c>
      <c r="AQ338" s="3">
        <v>18444</v>
      </c>
      <c r="AR338" s="3">
        <v>18129</v>
      </c>
      <c r="AS338" s="3">
        <v>974</v>
      </c>
      <c r="AT338" s="3">
        <v>0</v>
      </c>
      <c r="AU338" s="3">
        <v>0</v>
      </c>
      <c r="AV338" s="3">
        <v>2377</v>
      </c>
      <c r="AW338" s="3">
        <v>0</v>
      </c>
      <c r="AX338" s="3">
        <v>187</v>
      </c>
      <c r="AY338" s="3">
        <v>923</v>
      </c>
      <c r="AZ338" s="3">
        <v>0</v>
      </c>
      <c r="BA338" s="3">
        <v>10570</v>
      </c>
      <c r="BB338" s="3">
        <v>1812</v>
      </c>
      <c r="BC338" s="3">
        <v>82113</v>
      </c>
      <c r="BD338" s="3">
        <v>3540</v>
      </c>
      <c r="BE338" s="3">
        <v>3984</v>
      </c>
      <c r="BF338" s="3">
        <v>89637</v>
      </c>
      <c r="BG338" s="3">
        <v>16330</v>
      </c>
    </row>
    <row r="339" spans="1:59" x14ac:dyDescent="0.25">
      <c r="A339" s="3" t="s">
        <v>595</v>
      </c>
      <c r="B339" s="3">
        <v>14976</v>
      </c>
      <c r="C339" s="3">
        <v>2094</v>
      </c>
      <c r="D339" s="3">
        <v>17070</v>
      </c>
      <c r="E339" s="3">
        <v>-134</v>
      </c>
      <c r="F339" s="3">
        <v>-113</v>
      </c>
      <c r="G339" s="3">
        <v>16823</v>
      </c>
      <c r="H339" s="3">
        <v>1575</v>
      </c>
      <c r="I339" s="3">
        <v>18398</v>
      </c>
      <c r="J339" s="3">
        <v>0</v>
      </c>
      <c r="K339" s="3">
        <v>18398</v>
      </c>
      <c r="L339" s="3">
        <v>17439</v>
      </c>
      <c r="M339" s="3">
        <v>912</v>
      </c>
      <c r="N339" s="3">
        <v>610</v>
      </c>
      <c r="O339" s="3">
        <v>1929</v>
      </c>
      <c r="P339" s="3">
        <v>2418</v>
      </c>
      <c r="Q339" s="3">
        <v>347</v>
      </c>
      <c r="R339" s="3">
        <v>1638</v>
      </c>
      <c r="S339" s="63">
        <v>251</v>
      </c>
      <c r="T339" s="3">
        <v>393</v>
      </c>
      <c r="U339" s="3">
        <v>3514</v>
      </c>
      <c r="V339" s="3">
        <v>2459</v>
      </c>
      <c r="W339" s="3">
        <v>335</v>
      </c>
      <c r="X339" s="3">
        <v>22772</v>
      </c>
      <c r="Y339" s="3">
        <v>-388</v>
      </c>
      <c r="Z339" s="3">
        <v>8614</v>
      </c>
      <c r="AA339" s="3">
        <v>249</v>
      </c>
      <c r="AB339" s="3">
        <v>0</v>
      </c>
      <c r="AC339" s="3">
        <v>168</v>
      </c>
      <c r="AD339" s="3">
        <v>318</v>
      </c>
      <c r="AE339" s="3">
        <v>377</v>
      </c>
      <c r="AF339" s="3">
        <v>99</v>
      </c>
      <c r="AG339" s="3">
        <v>1144</v>
      </c>
      <c r="AH339" s="3">
        <v>65349</v>
      </c>
      <c r="AI339" s="3">
        <v>15383</v>
      </c>
      <c r="AJ339" s="3">
        <v>1804</v>
      </c>
      <c r="AK339" s="3">
        <v>3836</v>
      </c>
      <c r="AL339" s="3">
        <v>86372</v>
      </c>
      <c r="AM339" s="3">
        <v>8811</v>
      </c>
      <c r="AN339" s="3">
        <v>12725</v>
      </c>
      <c r="AO339" s="3">
        <v>13723</v>
      </c>
      <c r="AP339" s="3">
        <v>-405</v>
      </c>
      <c r="AQ339" s="3">
        <v>18270</v>
      </c>
      <c r="AR339" s="3">
        <v>17949</v>
      </c>
      <c r="AS339" s="3">
        <v>846</v>
      </c>
      <c r="AT339" s="3">
        <v>0</v>
      </c>
      <c r="AU339" s="3">
        <v>0</v>
      </c>
      <c r="AV339" s="3">
        <v>2452</v>
      </c>
      <c r="AW339" s="3">
        <v>0</v>
      </c>
      <c r="AX339" s="3">
        <v>185</v>
      </c>
      <c r="AY339" s="3">
        <v>1537</v>
      </c>
      <c r="AZ339" s="3">
        <v>0</v>
      </c>
      <c r="BA339" s="3">
        <v>11394</v>
      </c>
      <c r="BB339" s="3">
        <v>2201</v>
      </c>
      <c r="BC339" s="3">
        <v>89688</v>
      </c>
      <c r="BD339" s="3">
        <v>3539</v>
      </c>
      <c r="BE339" s="3">
        <v>8121</v>
      </c>
      <c r="BF339" s="3">
        <v>101348</v>
      </c>
      <c r="BG339" s="3">
        <v>19414</v>
      </c>
    </row>
    <row r="340" spans="1:59" x14ac:dyDescent="0.25">
      <c r="A340" s="3" t="s">
        <v>596</v>
      </c>
      <c r="B340" s="3">
        <v>-13589</v>
      </c>
      <c r="C340" s="3">
        <v>3508</v>
      </c>
      <c r="D340" s="3">
        <v>-10081</v>
      </c>
      <c r="E340" s="3">
        <v>-465</v>
      </c>
      <c r="F340" s="3">
        <v>-112</v>
      </c>
      <c r="G340" s="3">
        <v>-10658</v>
      </c>
      <c r="H340" s="3">
        <v>-3949</v>
      </c>
      <c r="I340" s="3">
        <v>-14607</v>
      </c>
      <c r="J340" s="3">
        <v>0</v>
      </c>
      <c r="K340" s="3">
        <v>-14607</v>
      </c>
      <c r="L340" s="3">
        <v>17258</v>
      </c>
      <c r="M340" s="3">
        <v>1097</v>
      </c>
      <c r="N340" s="3">
        <v>668</v>
      </c>
      <c r="O340" s="3">
        <v>1803</v>
      </c>
      <c r="P340" s="3">
        <v>1599</v>
      </c>
      <c r="Q340" s="3">
        <v>287</v>
      </c>
      <c r="R340" s="3">
        <v>931</v>
      </c>
      <c r="S340" s="63">
        <v>256</v>
      </c>
      <c r="T340" s="3">
        <v>370</v>
      </c>
      <c r="U340" s="3">
        <v>3695</v>
      </c>
      <c r="V340" s="3">
        <v>26470</v>
      </c>
      <c r="W340" s="3">
        <v>9490</v>
      </c>
      <c r="X340" s="3">
        <v>22166</v>
      </c>
      <c r="Y340" s="3">
        <v>-300</v>
      </c>
      <c r="Z340" s="3">
        <v>8633</v>
      </c>
      <c r="AA340" s="3">
        <v>303</v>
      </c>
      <c r="AB340" s="3">
        <v>-62</v>
      </c>
      <c r="AC340" s="3">
        <v>15</v>
      </c>
      <c r="AD340" s="3">
        <v>318</v>
      </c>
      <c r="AE340" s="3">
        <v>404</v>
      </c>
      <c r="AF340" s="3">
        <v>106</v>
      </c>
      <c r="AG340" s="3">
        <v>1174</v>
      </c>
      <c r="AH340" s="3">
        <v>96378</v>
      </c>
      <c r="AI340" s="3">
        <v>14808</v>
      </c>
      <c r="AJ340" s="3">
        <v>1985</v>
      </c>
      <c r="AK340" s="3">
        <v>4014</v>
      </c>
      <c r="AL340" s="3">
        <v>117185</v>
      </c>
      <c r="AM340" s="3">
        <v>6492</v>
      </c>
      <c r="AN340" s="3">
        <v>12587</v>
      </c>
      <c r="AO340" s="3">
        <v>13810</v>
      </c>
      <c r="AP340" s="3">
        <v>-260</v>
      </c>
      <c r="AQ340" s="3">
        <v>18237</v>
      </c>
      <c r="AR340" s="3">
        <v>18237</v>
      </c>
      <c r="AS340" s="3">
        <v>755</v>
      </c>
      <c r="AT340" s="3">
        <v>0</v>
      </c>
      <c r="AU340" s="3">
        <v>0</v>
      </c>
      <c r="AV340" s="3">
        <v>2416</v>
      </c>
      <c r="AW340" s="3">
        <v>0</v>
      </c>
      <c r="AX340" s="3">
        <v>188</v>
      </c>
      <c r="AY340" s="3">
        <v>866</v>
      </c>
      <c r="AZ340" s="3">
        <v>1</v>
      </c>
      <c r="BA340" s="3">
        <v>11387</v>
      </c>
      <c r="BB340" s="3">
        <v>2031</v>
      </c>
      <c r="BC340" s="3">
        <v>86747</v>
      </c>
      <c r="BD340" s="3">
        <v>3674</v>
      </c>
      <c r="BE340" s="3">
        <v>13175</v>
      </c>
      <c r="BF340" s="3">
        <v>103596</v>
      </c>
      <c r="BG340" s="3">
        <v>-15230</v>
      </c>
    </row>
    <row r="341" spans="1:59" x14ac:dyDescent="0.25">
      <c r="A341" s="3" t="s">
        <v>597</v>
      </c>
      <c r="B341" s="3">
        <v>6420</v>
      </c>
      <c r="C341" s="3">
        <v>4762</v>
      </c>
      <c r="D341" s="3">
        <v>11182</v>
      </c>
      <c r="E341" s="3">
        <v>-474</v>
      </c>
      <c r="F341" s="3">
        <v>-112</v>
      </c>
      <c r="G341" s="3">
        <v>10596</v>
      </c>
      <c r="H341" s="3">
        <v>1413</v>
      </c>
      <c r="I341" s="3">
        <v>12009</v>
      </c>
      <c r="J341" s="3">
        <v>0</v>
      </c>
      <c r="K341" s="3">
        <v>12009</v>
      </c>
      <c r="L341" s="3">
        <v>16247</v>
      </c>
      <c r="M341" s="3">
        <v>802</v>
      </c>
      <c r="N341" s="3">
        <v>477</v>
      </c>
      <c r="O341" s="3">
        <v>2183</v>
      </c>
      <c r="P341" s="3">
        <v>1599</v>
      </c>
      <c r="Q341" s="3">
        <v>330</v>
      </c>
      <c r="R341" s="3">
        <v>1142</v>
      </c>
      <c r="S341" s="63">
        <v>289</v>
      </c>
      <c r="T341" s="3">
        <v>368</v>
      </c>
      <c r="U341" s="3">
        <v>3598</v>
      </c>
      <c r="V341" s="3">
        <v>3318</v>
      </c>
      <c r="W341" s="3">
        <v>1319</v>
      </c>
      <c r="X341" s="3">
        <v>23903</v>
      </c>
      <c r="Y341" s="3">
        <v>-226</v>
      </c>
      <c r="Z341" s="3">
        <v>8535</v>
      </c>
      <c r="AA341" s="3">
        <v>303</v>
      </c>
      <c r="AB341" s="3">
        <v>-112</v>
      </c>
      <c r="AC341" s="3">
        <v>44</v>
      </c>
      <c r="AD341" s="3">
        <v>318</v>
      </c>
      <c r="AE341" s="3">
        <v>457</v>
      </c>
      <c r="AF341" s="3">
        <v>106</v>
      </c>
      <c r="AG341" s="3">
        <v>1123</v>
      </c>
      <c r="AH341" s="3">
        <v>65820</v>
      </c>
      <c r="AI341" s="3">
        <v>15286</v>
      </c>
      <c r="AJ341" s="3">
        <v>1723</v>
      </c>
      <c r="AK341" s="3">
        <v>4011</v>
      </c>
      <c r="AL341" s="3">
        <v>86840</v>
      </c>
      <c r="AM341" s="3">
        <v>7416</v>
      </c>
      <c r="AN341" s="3">
        <v>11381</v>
      </c>
      <c r="AO341" s="3">
        <v>13063</v>
      </c>
      <c r="AP341" s="3">
        <v>-344</v>
      </c>
      <c r="AQ341" s="3">
        <v>18631</v>
      </c>
      <c r="AR341" s="3">
        <v>18289</v>
      </c>
      <c r="AS341" s="3">
        <v>467</v>
      </c>
      <c r="AT341" s="3">
        <v>0</v>
      </c>
      <c r="AU341" s="3">
        <v>0</v>
      </c>
      <c r="AV341" s="3">
        <v>2407</v>
      </c>
      <c r="AW341" s="3">
        <v>0</v>
      </c>
      <c r="AX341" s="3">
        <v>186</v>
      </c>
      <c r="AY341" s="3">
        <v>903</v>
      </c>
      <c r="AZ341" s="3">
        <v>1</v>
      </c>
      <c r="BA341" s="3">
        <v>10285</v>
      </c>
      <c r="BB341" s="3">
        <v>1558</v>
      </c>
      <c r="BC341" s="3">
        <v>84243</v>
      </c>
      <c r="BD341" s="3">
        <v>3674</v>
      </c>
      <c r="BE341" s="3">
        <v>5343</v>
      </c>
      <c r="BF341" s="3">
        <v>93260</v>
      </c>
      <c r="BG341" s="3">
        <v>8438</v>
      </c>
    </row>
    <row r="342" spans="1:59" x14ac:dyDescent="0.25">
      <c r="A342" s="3" t="s">
        <v>598</v>
      </c>
      <c r="B342" s="3">
        <v>14585</v>
      </c>
      <c r="C342" s="3">
        <v>-797</v>
      </c>
      <c r="D342" s="3">
        <v>13788</v>
      </c>
      <c r="E342" s="3">
        <v>-725</v>
      </c>
      <c r="F342" s="3">
        <v>-110</v>
      </c>
      <c r="G342" s="3">
        <v>12953</v>
      </c>
      <c r="H342" s="3">
        <v>1509</v>
      </c>
      <c r="I342" s="3">
        <v>14462</v>
      </c>
      <c r="J342" s="3">
        <v>0</v>
      </c>
      <c r="K342" s="3">
        <v>14462</v>
      </c>
      <c r="L342" s="3">
        <v>17151</v>
      </c>
      <c r="M342" s="3">
        <v>921</v>
      </c>
      <c r="N342" s="3">
        <v>796</v>
      </c>
      <c r="O342" s="3">
        <v>2067</v>
      </c>
      <c r="P342" s="3">
        <v>1603</v>
      </c>
      <c r="Q342" s="3">
        <v>421</v>
      </c>
      <c r="R342" s="3">
        <v>1498</v>
      </c>
      <c r="S342" s="63">
        <v>281</v>
      </c>
      <c r="T342" s="3">
        <v>409</v>
      </c>
      <c r="U342" s="3">
        <v>3687</v>
      </c>
      <c r="V342" s="3">
        <v>616</v>
      </c>
      <c r="W342" s="3">
        <v>399</v>
      </c>
      <c r="X342" s="3">
        <v>30982</v>
      </c>
      <c r="Y342" s="3">
        <v>-448</v>
      </c>
      <c r="Z342" s="3">
        <v>8918</v>
      </c>
      <c r="AA342" s="3">
        <v>303</v>
      </c>
      <c r="AB342" s="3">
        <v>0</v>
      </c>
      <c r="AC342" s="3">
        <v>156</v>
      </c>
      <c r="AD342" s="3">
        <v>321</v>
      </c>
      <c r="AE342" s="3">
        <v>442</v>
      </c>
      <c r="AF342" s="3">
        <v>106</v>
      </c>
      <c r="AG342" s="3">
        <v>1174</v>
      </c>
      <c r="AH342" s="3">
        <v>71500</v>
      </c>
      <c r="AI342" s="3">
        <v>18160</v>
      </c>
      <c r="AJ342" s="3">
        <v>2220</v>
      </c>
      <c r="AK342" s="3">
        <v>4020</v>
      </c>
      <c r="AL342" s="3">
        <v>95900</v>
      </c>
      <c r="AM342" s="3">
        <v>4473</v>
      </c>
      <c r="AN342" s="3">
        <v>12348</v>
      </c>
      <c r="AO342" s="3">
        <v>14643</v>
      </c>
      <c r="AP342" s="3">
        <v>-805</v>
      </c>
      <c r="AQ342" s="3">
        <v>19261</v>
      </c>
      <c r="AR342" s="3">
        <v>19109</v>
      </c>
      <c r="AS342" s="3">
        <v>151</v>
      </c>
      <c r="AT342" s="3">
        <v>0</v>
      </c>
      <c r="AU342" s="3">
        <v>0</v>
      </c>
      <c r="AV342" s="3">
        <v>2526</v>
      </c>
      <c r="AW342" s="3">
        <v>0</v>
      </c>
      <c r="AX342" s="3">
        <v>187</v>
      </c>
      <c r="AY342" s="3">
        <v>1283</v>
      </c>
      <c r="AZ342" s="3">
        <v>-2</v>
      </c>
      <c r="BA342" s="3">
        <v>13631</v>
      </c>
      <c r="BB342" s="3">
        <v>1896</v>
      </c>
      <c r="BC342" s="3">
        <v>88701</v>
      </c>
      <c r="BD342" s="3">
        <v>3675</v>
      </c>
      <c r="BE342" s="3">
        <v>18109</v>
      </c>
      <c r="BF342" s="3">
        <v>110485</v>
      </c>
      <c r="BG342" s="3">
        <v>21019</v>
      </c>
    </row>
    <row r="343" spans="1:59" x14ac:dyDescent="0.25">
      <c r="A343" s="3" t="s">
        <v>599</v>
      </c>
      <c r="B343" s="3">
        <v>27217</v>
      </c>
      <c r="C343" s="3">
        <v>-4611</v>
      </c>
      <c r="D343" s="3">
        <v>22606</v>
      </c>
      <c r="E343" s="3">
        <v>-110</v>
      </c>
      <c r="F343" s="3">
        <v>-193</v>
      </c>
      <c r="G343" s="3">
        <v>22303</v>
      </c>
      <c r="H343" s="3">
        <v>-2618</v>
      </c>
      <c r="I343" s="3">
        <v>19685</v>
      </c>
      <c r="J343" s="3">
        <v>0</v>
      </c>
      <c r="K343" s="3">
        <v>19685</v>
      </c>
      <c r="L343" s="3">
        <v>17127</v>
      </c>
      <c r="M343" s="3">
        <v>815</v>
      </c>
      <c r="N343" s="3">
        <v>599</v>
      </c>
      <c r="O343" s="3">
        <v>2006</v>
      </c>
      <c r="P343" s="3">
        <v>2904</v>
      </c>
      <c r="Q343" s="3">
        <v>459</v>
      </c>
      <c r="R343" s="3">
        <v>1508</v>
      </c>
      <c r="S343" s="63">
        <v>273</v>
      </c>
      <c r="T343" s="3">
        <v>375</v>
      </c>
      <c r="U343" s="3">
        <v>3581</v>
      </c>
      <c r="V343" s="3">
        <v>-551</v>
      </c>
      <c r="W343" s="3">
        <v>191</v>
      </c>
      <c r="X343" s="3">
        <v>21801</v>
      </c>
      <c r="Y343" s="3">
        <v>-319</v>
      </c>
      <c r="Z343" s="3">
        <v>8413</v>
      </c>
      <c r="AA343" s="3">
        <v>303</v>
      </c>
      <c r="AB343" s="3">
        <v>0</v>
      </c>
      <c r="AC343" s="3">
        <v>14</v>
      </c>
      <c r="AD343" s="3">
        <v>326</v>
      </c>
      <c r="AE343" s="3">
        <v>432</v>
      </c>
      <c r="AF343" s="3">
        <v>109</v>
      </c>
      <c r="AG343" s="3">
        <v>1404</v>
      </c>
      <c r="AH343" s="3">
        <v>61467</v>
      </c>
      <c r="AI343" s="3">
        <v>15061</v>
      </c>
      <c r="AJ343" s="3">
        <v>1964</v>
      </c>
      <c r="AK343" s="3">
        <v>4091</v>
      </c>
      <c r="AL343" s="3">
        <v>82583</v>
      </c>
      <c r="AM343" s="3">
        <v>9133</v>
      </c>
      <c r="AN343" s="3">
        <v>12153</v>
      </c>
      <c r="AO343" s="3">
        <v>13997</v>
      </c>
      <c r="AP343" s="3">
        <v>565</v>
      </c>
      <c r="AQ343" s="3">
        <v>18283</v>
      </c>
      <c r="AR343" s="3">
        <v>17654</v>
      </c>
      <c r="AS343" s="3">
        <v>1713</v>
      </c>
      <c r="AT343" s="3">
        <v>0</v>
      </c>
      <c r="AU343" s="3">
        <v>0</v>
      </c>
      <c r="AV343" s="3">
        <v>2304</v>
      </c>
      <c r="AW343" s="3">
        <v>0</v>
      </c>
      <c r="AX343" s="3">
        <v>191</v>
      </c>
      <c r="AY343" s="3">
        <v>328</v>
      </c>
      <c r="AZ343" s="3">
        <v>0</v>
      </c>
      <c r="BA343" s="3">
        <v>16315</v>
      </c>
      <c r="BB343" s="3">
        <v>2162</v>
      </c>
      <c r="BC343" s="3">
        <v>94798</v>
      </c>
      <c r="BD343" s="3">
        <v>3755</v>
      </c>
      <c r="BE343" s="3">
        <v>11247</v>
      </c>
      <c r="BF343" s="3">
        <v>109800</v>
      </c>
      <c r="BG343" s="3">
        <v>15811</v>
      </c>
    </row>
    <row r="344" spans="1:59" x14ac:dyDescent="0.25">
      <c r="A344" s="3" t="s">
        <v>600</v>
      </c>
      <c r="B344" s="3">
        <v>15470</v>
      </c>
      <c r="C344" s="3">
        <v>1024</v>
      </c>
      <c r="D344" s="3">
        <v>16494</v>
      </c>
      <c r="E344" s="3">
        <v>-125</v>
      </c>
      <c r="F344" s="3">
        <v>-193</v>
      </c>
      <c r="G344" s="3">
        <v>16176</v>
      </c>
      <c r="H344" s="3">
        <v>1264</v>
      </c>
      <c r="I344" s="3">
        <v>17440</v>
      </c>
      <c r="J344" s="3">
        <v>0</v>
      </c>
      <c r="K344" s="3">
        <v>17440</v>
      </c>
      <c r="L344" s="3">
        <v>17183</v>
      </c>
      <c r="M344" s="3">
        <v>1074</v>
      </c>
      <c r="N344" s="3">
        <v>669</v>
      </c>
      <c r="O344" s="3">
        <v>2095</v>
      </c>
      <c r="P344" s="3">
        <v>2904</v>
      </c>
      <c r="Q344" s="3">
        <v>399</v>
      </c>
      <c r="R344" s="3">
        <v>1045</v>
      </c>
      <c r="S344" s="63">
        <v>317</v>
      </c>
      <c r="T344" s="3">
        <v>382</v>
      </c>
      <c r="U344" s="3">
        <v>3589</v>
      </c>
      <c r="V344" s="3">
        <v>77</v>
      </c>
      <c r="W344" s="3">
        <v>232</v>
      </c>
      <c r="X344" s="3">
        <v>21490</v>
      </c>
      <c r="Y344" s="3">
        <v>-1025</v>
      </c>
      <c r="Z344" s="3">
        <v>8495</v>
      </c>
      <c r="AA344" s="3">
        <v>303</v>
      </c>
      <c r="AB344" s="3">
        <v>0</v>
      </c>
      <c r="AC344" s="3">
        <v>46</v>
      </c>
      <c r="AD344" s="3">
        <v>326</v>
      </c>
      <c r="AE344" s="3">
        <v>502</v>
      </c>
      <c r="AF344" s="3">
        <v>109</v>
      </c>
      <c r="AG344" s="3">
        <v>1375</v>
      </c>
      <c r="AH344" s="3">
        <v>61284</v>
      </c>
      <c r="AI344" s="3">
        <v>15614</v>
      </c>
      <c r="AJ344" s="3">
        <v>1599</v>
      </c>
      <c r="AK344" s="3">
        <v>4082</v>
      </c>
      <c r="AL344" s="3">
        <v>82579</v>
      </c>
      <c r="AM344" s="3">
        <v>7625</v>
      </c>
      <c r="AN344" s="3">
        <v>13478</v>
      </c>
      <c r="AO344" s="3">
        <v>14026</v>
      </c>
      <c r="AP344" s="3">
        <v>-67</v>
      </c>
      <c r="AQ344" s="3">
        <v>18779</v>
      </c>
      <c r="AR344" s="3">
        <v>17415</v>
      </c>
      <c r="AS344" s="3">
        <v>1434</v>
      </c>
      <c r="AT344" s="3">
        <v>0</v>
      </c>
      <c r="AU344" s="3">
        <v>0</v>
      </c>
      <c r="AV344" s="3">
        <v>2379</v>
      </c>
      <c r="AW344" s="3">
        <v>0</v>
      </c>
      <c r="AX344" s="3">
        <v>190</v>
      </c>
      <c r="AY344" s="3">
        <v>527</v>
      </c>
      <c r="AZ344" s="3">
        <v>-1</v>
      </c>
      <c r="BA344" s="3">
        <v>11537</v>
      </c>
      <c r="BB344" s="3">
        <v>2130</v>
      </c>
      <c r="BC344" s="3">
        <v>89452</v>
      </c>
      <c r="BD344" s="3">
        <v>3755</v>
      </c>
      <c r="BE344" s="3">
        <v>4842</v>
      </c>
      <c r="BF344" s="3">
        <v>98049</v>
      </c>
      <c r="BG344" s="3">
        <v>24120</v>
      </c>
    </row>
    <row r="345" spans="1:59" x14ac:dyDescent="0.25">
      <c r="A345" s="3" t="s">
        <v>601</v>
      </c>
      <c r="B345" s="3">
        <v>20245</v>
      </c>
      <c r="C345" s="3">
        <v>-506</v>
      </c>
      <c r="D345" s="3">
        <v>19739</v>
      </c>
      <c r="E345" s="3">
        <v>-142</v>
      </c>
      <c r="F345" s="3">
        <v>-193</v>
      </c>
      <c r="G345" s="3">
        <v>19404</v>
      </c>
      <c r="H345" s="3">
        <v>1280</v>
      </c>
      <c r="I345" s="3">
        <v>20684</v>
      </c>
      <c r="J345" s="3">
        <v>0</v>
      </c>
      <c r="K345" s="3">
        <v>20684</v>
      </c>
      <c r="L345" s="3">
        <v>17378</v>
      </c>
      <c r="M345" s="3">
        <v>1146</v>
      </c>
      <c r="N345" s="3">
        <v>668</v>
      </c>
      <c r="O345" s="3">
        <v>1902</v>
      </c>
      <c r="P345" s="3">
        <v>2909</v>
      </c>
      <c r="Q345" s="3">
        <v>333</v>
      </c>
      <c r="R345" s="3">
        <v>1173</v>
      </c>
      <c r="S345" s="63">
        <v>308</v>
      </c>
      <c r="T345" s="3">
        <v>399</v>
      </c>
      <c r="U345" s="3">
        <v>3528</v>
      </c>
      <c r="V345" s="3">
        <v>876</v>
      </c>
      <c r="W345" s="3">
        <v>144</v>
      </c>
      <c r="X345" s="3">
        <v>22794</v>
      </c>
      <c r="Y345" s="3">
        <v>-1016</v>
      </c>
      <c r="Z345" s="3">
        <v>8581</v>
      </c>
      <c r="AA345" s="3">
        <v>303</v>
      </c>
      <c r="AB345" s="3">
        <v>0</v>
      </c>
      <c r="AC345" s="3">
        <v>161</v>
      </c>
      <c r="AD345" s="3">
        <v>326</v>
      </c>
      <c r="AE345" s="3">
        <v>489</v>
      </c>
      <c r="AF345" s="3">
        <v>109</v>
      </c>
      <c r="AG345" s="3">
        <v>1404</v>
      </c>
      <c r="AH345" s="3">
        <v>63612</v>
      </c>
      <c r="AI345" s="3">
        <v>17374</v>
      </c>
      <c r="AJ345" s="3">
        <v>1754</v>
      </c>
      <c r="AK345" s="3">
        <v>4098</v>
      </c>
      <c r="AL345" s="3">
        <v>86838</v>
      </c>
      <c r="AM345" s="3">
        <v>16428</v>
      </c>
      <c r="AN345" s="3">
        <v>12720</v>
      </c>
      <c r="AO345" s="3">
        <v>14087</v>
      </c>
      <c r="AQ345" s="3">
        <v>18224</v>
      </c>
      <c r="AR345" s="3">
        <v>17739</v>
      </c>
      <c r="AS345" s="3">
        <v>1240</v>
      </c>
      <c r="AT345" s="3">
        <v>0</v>
      </c>
      <c r="AU345" s="3">
        <v>0</v>
      </c>
      <c r="AV345" s="3">
        <v>2356</v>
      </c>
      <c r="AW345" s="3">
        <v>0</v>
      </c>
      <c r="AX345" s="3">
        <v>45</v>
      </c>
      <c r="AY345" s="3">
        <v>337</v>
      </c>
      <c r="AZ345" s="3">
        <v>0</v>
      </c>
      <c r="BA345" s="3">
        <v>12310</v>
      </c>
      <c r="BB345" s="3">
        <v>1888</v>
      </c>
      <c r="BC345" s="3">
        <v>97070</v>
      </c>
      <c r="BD345" s="3">
        <v>3754</v>
      </c>
      <c r="BE345" s="3">
        <v>6259</v>
      </c>
      <c r="BF345" s="3">
        <v>107083</v>
      </c>
      <c r="BG345" s="3">
        <v>15785</v>
      </c>
    </row>
  </sheetData>
  <phoneticPr fontId="7" type="noConversion"/>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3203125" defaultRowHeight="15" x14ac:dyDescent="0.25"/>
  <cols>
    <col min="1" max="1" width="56.88671875" style="8" customWidth="1"/>
    <col min="2" max="2" width="15.33203125" style="8" customWidth="1"/>
    <col min="3" max="3" width="16.5546875" style="8" customWidth="1"/>
    <col min="4" max="4" width="15.88671875" style="8" customWidth="1"/>
    <col min="5" max="5" width="20.5546875" style="8" customWidth="1"/>
    <col min="6" max="6" width="20.33203125" style="8" customWidth="1"/>
    <col min="7" max="7" width="17.44140625" style="8" customWidth="1"/>
    <col min="8" max="8" width="16.44140625" style="8" customWidth="1"/>
    <col min="9" max="10" width="21.5546875" style="8" customWidth="1"/>
    <col min="11" max="11" width="17.44140625" style="8" customWidth="1"/>
    <col min="12" max="12" width="17.88671875" style="8" customWidth="1"/>
    <col min="13" max="14" width="21.5546875" style="8" customWidth="1"/>
    <col min="15" max="16384" width="11.33203125" style="8"/>
  </cols>
  <sheetData>
    <row r="1" spans="1:14" ht="21" customHeight="1" x14ac:dyDescent="0.3">
      <c r="A1" s="45" t="s">
        <v>602</v>
      </c>
      <c r="B1" s="11"/>
      <c r="C1" s="11"/>
      <c r="D1" s="11"/>
      <c r="E1" s="11"/>
      <c r="F1" s="11"/>
      <c r="G1" s="63"/>
      <c r="H1" s="63"/>
      <c r="I1" s="63"/>
      <c r="J1" s="63"/>
      <c r="K1" s="63"/>
      <c r="L1" s="63"/>
      <c r="M1" s="63"/>
      <c r="N1" s="63"/>
    </row>
    <row r="2" spans="1:14" ht="15.45" customHeight="1" x14ac:dyDescent="0.3">
      <c r="A2" s="48" t="s">
        <v>603</v>
      </c>
      <c r="B2" s="11"/>
      <c r="C2" s="11"/>
      <c r="D2" s="11"/>
      <c r="E2" s="11"/>
      <c r="F2" s="11"/>
      <c r="G2" s="63"/>
      <c r="H2" s="63"/>
      <c r="I2" s="63"/>
      <c r="J2" s="63"/>
      <c r="K2" s="63"/>
      <c r="L2" s="63"/>
      <c r="M2" s="63"/>
      <c r="N2" s="63"/>
    </row>
    <row r="3" spans="1:14" ht="15.45" customHeight="1" x14ac:dyDescent="0.3">
      <c r="A3" s="19" t="s">
        <v>70</v>
      </c>
      <c r="B3" s="19"/>
      <c r="C3" s="11"/>
      <c r="D3" s="11"/>
      <c r="E3" s="11"/>
      <c r="F3" s="11"/>
      <c r="G3" s="63"/>
      <c r="H3" s="63"/>
      <c r="I3" s="63"/>
      <c r="J3" s="63"/>
      <c r="K3" s="63"/>
      <c r="L3" s="63"/>
      <c r="M3" s="63"/>
      <c r="N3" s="63"/>
    </row>
    <row r="4" spans="1:14" ht="15.45" customHeight="1" x14ac:dyDescent="0.3">
      <c r="A4" s="19" t="s">
        <v>604</v>
      </c>
      <c r="B4" s="19"/>
      <c r="C4" s="11"/>
      <c r="D4" s="11"/>
      <c r="E4" s="11"/>
      <c r="F4" s="11"/>
      <c r="G4" s="63"/>
      <c r="H4" s="63"/>
      <c r="I4" s="63"/>
      <c r="J4" s="63"/>
      <c r="K4" s="63"/>
      <c r="L4" s="63"/>
      <c r="M4" s="63"/>
      <c r="N4" s="63"/>
    </row>
    <row r="5" spans="1:14" ht="15.45" customHeight="1" x14ac:dyDescent="0.3">
      <c r="A5" s="3" t="s">
        <v>71</v>
      </c>
      <c r="B5" s="19"/>
      <c r="C5" s="11"/>
      <c r="D5" s="11"/>
      <c r="E5" s="11"/>
      <c r="F5" s="11"/>
      <c r="G5" s="63"/>
      <c r="H5" s="63"/>
      <c r="I5" s="63"/>
      <c r="J5" s="63"/>
      <c r="K5" s="63"/>
      <c r="L5" s="63"/>
      <c r="M5" s="63"/>
      <c r="N5" s="63"/>
    </row>
    <row r="6" spans="1:14" s="7" customFormat="1" ht="130.5" customHeight="1" x14ac:dyDescent="0.25">
      <c r="A6" s="41" t="s">
        <v>605</v>
      </c>
      <c r="B6" s="32" t="s">
        <v>132</v>
      </c>
      <c r="C6" s="18" t="s">
        <v>606</v>
      </c>
      <c r="D6" s="18" t="s">
        <v>607</v>
      </c>
      <c r="E6" s="18" t="s">
        <v>608</v>
      </c>
      <c r="F6" s="31" t="s">
        <v>609</v>
      </c>
      <c r="G6" s="18" t="s">
        <v>610</v>
      </c>
      <c r="H6" s="18" t="s">
        <v>611</v>
      </c>
      <c r="I6" s="18" t="s">
        <v>612</v>
      </c>
      <c r="J6" s="31" t="s">
        <v>613</v>
      </c>
      <c r="K6" s="18" t="s">
        <v>614</v>
      </c>
      <c r="L6" s="18" t="s">
        <v>615</v>
      </c>
      <c r="M6" s="18" t="s">
        <v>616</v>
      </c>
      <c r="N6" s="18" t="s">
        <v>617</v>
      </c>
    </row>
    <row r="7" spans="1:14" x14ac:dyDescent="0.25">
      <c r="A7" s="22" t="s">
        <v>618</v>
      </c>
      <c r="B7" s="60" t="s">
        <v>133</v>
      </c>
      <c r="C7" s="49">
        <f>ROUND('Calculations'!B7/1000,1)</f>
        <v>20.2</v>
      </c>
      <c r="D7" s="49">
        <f>ROUND('Calculations'!B8/1000,1)</f>
        <v>13</v>
      </c>
      <c r="E7" s="49">
        <f>ROUND('Calculations'!B9/1000,1)</f>
        <v>7.2</v>
      </c>
      <c r="F7" s="50">
        <f>ROUND('Calculations'!B10,1)</f>
        <v>55.3</v>
      </c>
      <c r="G7" s="49">
        <f>ROUND('Calculations'!B11/1000,1)</f>
        <v>62.9</v>
      </c>
      <c r="H7" s="65">
        <f>ROUND('Calculations'!B12/1000,1)</f>
        <v>61.2</v>
      </c>
      <c r="I7" s="65">
        <f>ROUND('Calculations'!B13/1000,1)</f>
        <v>1.8</v>
      </c>
      <c r="J7" s="66">
        <f>ROUND('Calculations'!B14,1)</f>
        <v>2.9</v>
      </c>
      <c r="K7" s="65">
        <f>ROUND('Calculations'!B15/1000,1)</f>
        <v>155.1</v>
      </c>
      <c r="L7" s="65">
        <f>ROUND('Calculations'!B16/1000,1)</f>
        <v>145.1</v>
      </c>
      <c r="M7" s="65">
        <f>ROUND('Calculations'!B17/1000,1)</f>
        <v>10</v>
      </c>
      <c r="N7" s="65">
        <f>ROUND('Calculations'!B18,1)</f>
        <v>6.9</v>
      </c>
    </row>
    <row r="8" spans="1:14" x14ac:dyDescent="0.25">
      <c r="A8" s="22" t="s">
        <v>619</v>
      </c>
      <c r="B8" s="60" t="s">
        <v>134</v>
      </c>
      <c r="C8" s="49">
        <f>ROUND('Calculations'!C7/1000,1)</f>
        <v>-0.5</v>
      </c>
      <c r="D8" s="49">
        <f>ROUND('Calculations'!C8/1000,1)</f>
        <v>-0.8</v>
      </c>
      <c r="E8" s="49">
        <f>ROUND('Calculations'!C9/1000,1)</f>
        <v>0.3</v>
      </c>
      <c r="F8" s="70">
        <v>33.9</v>
      </c>
      <c r="G8" s="49">
        <f>ROUND('Calculations'!C11/1000,1)</f>
        <v>-4.0999999999999996</v>
      </c>
      <c r="H8" s="65">
        <f>ROUND('Calculations'!C12/1000,1)</f>
        <v>-5.0999999999999996</v>
      </c>
      <c r="I8" s="65">
        <f>ROUND('Calculations'!C13/1000,1)</f>
        <v>1</v>
      </c>
      <c r="J8" s="66">
        <f>ROUND('Calculations'!C14,1)</f>
        <v>19.5</v>
      </c>
      <c r="K8" s="65">
        <f>ROUND('Calculations'!C15/1000,1)</f>
        <v>11.6</v>
      </c>
      <c r="L8" s="65">
        <f>ROUND('Calculations'!C16/1000,1)</f>
        <v>11.6</v>
      </c>
      <c r="M8" s="65">
        <f>ROUND('Calculations'!C17/1000,1)</f>
        <v>0</v>
      </c>
      <c r="N8" s="65">
        <f>ROUND('Calculations'!C18,1)</f>
        <v>0.2</v>
      </c>
    </row>
    <row r="9" spans="1:14" s="23" customFormat="1" ht="15.6" x14ac:dyDescent="0.3">
      <c r="A9" s="21" t="s">
        <v>620</v>
      </c>
      <c r="B9" s="33" t="s">
        <v>135</v>
      </c>
      <c r="C9" s="51">
        <f>ROUND('Calculations'!D7/1000,1)</f>
        <v>19.7</v>
      </c>
      <c r="D9" s="51">
        <f>ROUND('Calculations'!D8/1000,1)</f>
        <v>12.3</v>
      </c>
      <c r="E9" s="51">
        <f>ROUND('Calculations'!D9/1000,1)</f>
        <v>7.5</v>
      </c>
      <c r="F9" s="52">
        <f>ROUND('Calculations'!D10,1)</f>
        <v>60.9</v>
      </c>
      <c r="G9" s="51">
        <f>ROUND('Calculations'!D11/1000,1)</f>
        <v>58.8</v>
      </c>
      <c r="H9" s="42">
        <f>ROUND('Calculations'!D12/1000,1)</f>
        <v>56.1</v>
      </c>
      <c r="I9" s="42">
        <f>ROUND('Calculations'!D13/1000,1)</f>
        <v>2.8</v>
      </c>
      <c r="J9" s="62">
        <f>ROUND('Calculations'!D14,1)</f>
        <v>4.9000000000000004</v>
      </c>
      <c r="K9" s="42">
        <f>ROUND('Calculations'!D15/1000,1)</f>
        <v>166.7</v>
      </c>
      <c r="L9" s="42">
        <f>ROUND('Calculations'!D16/1000,1)</f>
        <v>156.69999999999999</v>
      </c>
      <c r="M9" s="42">
        <f>ROUND('Calculations'!D17/1000,1)</f>
        <v>10</v>
      </c>
      <c r="N9" s="42">
        <f>ROUND('Calculations'!D18,1)</f>
        <v>6.4</v>
      </c>
    </row>
    <row r="10" spans="1:14" x14ac:dyDescent="0.25">
      <c r="A10" s="22" t="s">
        <v>621</v>
      </c>
      <c r="B10" s="60" t="s">
        <v>136</v>
      </c>
      <c r="C10" s="49">
        <f>ROUND('Calculations'!E7/1000,1)</f>
        <v>-0.1</v>
      </c>
      <c r="D10" s="49">
        <f>ROUND('Calculations'!E8/1000,1)</f>
        <v>-0.1</v>
      </c>
      <c r="E10" s="49">
        <f>ROUND('Calculations'!E9/1000,1)</f>
        <v>0</v>
      </c>
      <c r="F10" s="70">
        <v>-7.6</v>
      </c>
      <c r="G10" s="49">
        <f>ROUND('Calculations'!E11/1000,1)</f>
        <v>-0.4</v>
      </c>
      <c r="H10" s="65">
        <f>ROUND('Calculations'!E12/1000,1)</f>
        <v>-0.3</v>
      </c>
      <c r="I10" s="65">
        <f>ROUND('Calculations'!E13/1000,1)</f>
        <v>0</v>
      </c>
      <c r="J10" s="66">
        <f>ROUND('Calculations'!E14,1)</f>
        <v>-10.199999999999999</v>
      </c>
      <c r="K10" s="65">
        <f>ROUND('Calculations'!E15/1000,1)</f>
        <v>-1.6</v>
      </c>
      <c r="L10" s="65">
        <f>ROUND('Calculations'!E16/1000,1)</f>
        <v>-3.4</v>
      </c>
      <c r="M10" s="65">
        <f>ROUND('Calculations'!E17/1000,1)</f>
        <v>1.8</v>
      </c>
      <c r="N10" s="65">
        <f>ROUND('Calculations'!E18,1)</f>
        <v>54.1</v>
      </c>
    </row>
    <row r="11" spans="1:14" x14ac:dyDescent="0.25">
      <c r="A11" s="22" t="s">
        <v>622</v>
      </c>
      <c r="B11" s="60" t="s">
        <v>137</v>
      </c>
      <c r="C11" s="49">
        <f>ROUND('Calculations'!F7/1000,1)</f>
        <v>-0.2</v>
      </c>
      <c r="D11" s="49">
        <f>ROUND('Calculations'!F8/1000,1)</f>
        <v>-0.1</v>
      </c>
      <c r="E11" s="49">
        <f>ROUND('Calculations'!F9/1000,1)</f>
        <v>-0.1</v>
      </c>
      <c r="F11" s="50">
        <f>ROUND('Calculations'!F10,1)</f>
        <v>-70.8</v>
      </c>
      <c r="G11" s="49">
        <f>ROUND('Calculations'!F11/1000,1)</f>
        <v>-0.6</v>
      </c>
      <c r="H11" s="65">
        <f>ROUND('Calculations'!F12/1000,1)</f>
        <v>-0.3</v>
      </c>
      <c r="I11" s="65">
        <f>ROUND('Calculations'!F13/1000,1)</f>
        <v>-0.3</v>
      </c>
      <c r="J11" s="66">
        <f>ROUND('Calculations'!F14,1)</f>
        <v>-76</v>
      </c>
      <c r="K11" s="65">
        <f>ROUND('Calculations'!F15/1000,1)</f>
        <v>-1.3</v>
      </c>
      <c r="L11" s="65">
        <f>ROUND('Calculations'!F16/1000,1)</f>
        <v>-1.4</v>
      </c>
      <c r="M11" s="65">
        <f>ROUND('Calculations'!F17/1000,1)</f>
        <v>0.1</v>
      </c>
      <c r="N11" s="65">
        <f>ROUND('Calculations'!F18,1)</f>
        <v>7.9</v>
      </c>
    </row>
    <row r="12" spans="1:14" s="23" customFormat="1" ht="15.6" x14ac:dyDescent="0.3">
      <c r="A12" s="11" t="s">
        <v>623</v>
      </c>
      <c r="B12" s="33" t="s">
        <v>138</v>
      </c>
      <c r="C12" s="51">
        <f>ROUND('Calculations'!G7/1000,1)</f>
        <v>19.399999999999999</v>
      </c>
      <c r="D12" s="51">
        <f>ROUND('Calculations'!G8/1000,1)</f>
        <v>12</v>
      </c>
      <c r="E12" s="51">
        <f>ROUND('Calculations'!G9/1000,1)</f>
        <v>7.4</v>
      </c>
      <c r="F12" s="52">
        <f>ROUND('Calculations'!G10,1)</f>
        <v>61.4</v>
      </c>
      <c r="G12" s="51">
        <f>ROUND('Calculations'!G11/1000,1)</f>
        <v>57.9</v>
      </c>
      <c r="H12" s="42">
        <f>ROUND('Calculations'!G12/1000,1)</f>
        <v>55.4</v>
      </c>
      <c r="I12" s="42">
        <f>ROUND('Calculations'!G13/1000,1)</f>
        <v>2.5</v>
      </c>
      <c r="J12" s="62">
        <f>ROUND('Calculations'!G14,1)</f>
        <v>4.5</v>
      </c>
      <c r="K12" s="42">
        <f>ROUND('Calculations'!G15/1000,1)</f>
        <v>163.80000000000001</v>
      </c>
      <c r="L12" s="42">
        <f>ROUND('Calculations'!G16/1000,1)</f>
        <v>151.9</v>
      </c>
      <c r="M12" s="42">
        <f>ROUND('Calculations'!G17/1000,1)</f>
        <v>12</v>
      </c>
      <c r="N12" s="42">
        <f>ROUND('Calculations'!G18,1)</f>
        <v>7.9</v>
      </c>
    </row>
    <row r="13" spans="1:14" ht="17.25" customHeight="1" x14ac:dyDescent="0.25">
      <c r="A13" s="59" t="s">
        <v>624</v>
      </c>
      <c r="B13" s="60" t="s">
        <v>139</v>
      </c>
      <c r="C13" s="49">
        <f>ROUND('Calculations'!H7/1000,1)</f>
        <v>1.3</v>
      </c>
      <c r="D13" s="49">
        <f>ROUND('Calculations'!H8/1000,1)</f>
        <v>2.1</v>
      </c>
      <c r="E13" s="49">
        <f>ROUND('Calculations'!H9/1000,1)</f>
        <v>-0.8</v>
      </c>
      <c r="F13" s="70">
        <v>-38.299999999999997</v>
      </c>
      <c r="G13" s="49">
        <f>ROUND('Calculations'!H11/1000,1)</f>
        <v>-0.1</v>
      </c>
      <c r="H13" s="65">
        <f>ROUND('Calculations'!H12/1000,1)</f>
        <v>-5.0999999999999996</v>
      </c>
      <c r="I13" s="65">
        <f>ROUND('Calculations'!H13/1000,1)</f>
        <v>5.0999999999999996</v>
      </c>
      <c r="J13" s="66">
        <f>ROUND('Calculations'!H14,1)</f>
        <v>98.6</v>
      </c>
      <c r="K13" s="65">
        <f>ROUND('Calculations'!H15/1000,1)</f>
        <v>-15</v>
      </c>
      <c r="L13" s="65">
        <f>ROUND('Calculations'!H16/1000,1)</f>
        <v>-20.6</v>
      </c>
      <c r="M13" s="65">
        <f>ROUND('Calculations'!H17/1000,1)</f>
        <v>5.6</v>
      </c>
      <c r="N13" s="65">
        <f>ROUND('Calculations'!H18,1)</f>
        <v>27</v>
      </c>
    </row>
    <row r="14" spans="1:14" s="23" customFormat="1" ht="15.6" x14ac:dyDescent="0.3">
      <c r="A14" s="21" t="s">
        <v>625</v>
      </c>
      <c r="B14" s="33" t="s">
        <v>140</v>
      </c>
      <c r="C14" s="51">
        <f>ROUND('Calculations'!I7/1000,1)</f>
        <v>20.7</v>
      </c>
      <c r="D14" s="51">
        <f>ROUND('Calculations'!I8/1000,1)</f>
        <v>14.1</v>
      </c>
      <c r="E14" s="51">
        <f>ROUND('Calculations'!I9/1000,1)</f>
        <v>6.6</v>
      </c>
      <c r="F14" s="52">
        <f>ROUND('Calculations'!I10,1)</f>
        <v>46.7</v>
      </c>
      <c r="G14" s="51">
        <f>ROUND('Calculations'!I11/1000,1)</f>
        <v>57.8</v>
      </c>
      <c r="H14" s="42">
        <f>ROUND('Calculations'!I12/1000,1)</f>
        <v>50.3</v>
      </c>
      <c r="I14" s="42">
        <f>ROUND('Calculations'!I13/1000,1)</f>
        <v>7.5</v>
      </c>
      <c r="J14" s="62">
        <f>ROUND('Calculations'!I14,1)</f>
        <v>15</v>
      </c>
      <c r="K14" s="42">
        <f>ROUND('Calculations'!I15/1000,1)</f>
        <v>148.80000000000001</v>
      </c>
      <c r="L14" s="42">
        <f>ROUND('Calculations'!I16/1000,1)</f>
        <v>131.30000000000001</v>
      </c>
      <c r="M14" s="42">
        <f>ROUND('Calculations'!I17/1000,1)</f>
        <v>17.5</v>
      </c>
      <c r="N14" s="42">
        <f>ROUND('Calculations'!I18,1)</f>
        <v>13.4</v>
      </c>
    </row>
    <row r="15" spans="1:14" x14ac:dyDescent="0.25">
      <c r="A15" s="22" t="s">
        <v>626</v>
      </c>
      <c r="B15" s="60" t="s">
        <v>141</v>
      </c>
      <c r="C15" s="49">
        <f>ROUND('Calculations'!J7/1000,1)</f>
        <v>0</v>
      </c>
      <c r="D15" s="49">
        <f>ROUND('Calculations'!J8/1000,1)</f>
        <v>0</v>
      </c>
      <c r="E15" s="49">
        <f>ROUND('Calculations'!J9/1000,1)</f>
        <v>0</v>
      </c>
      <c r="F15" s="50">
        <f>ROUND('Calculations'!J10,1)</f>
        <v>0</v>
      </c>
      <c r="G15" s="49">
        <f>ROUND('Calculations'!J11/1000,1)</f>
        <v>0</v>
      </c>
      <c r="H15" s="65">
        <f>ROUND('Calculations'!J12/1000,1)</f>
        <v>-1.5</v>
      </c>
      <c r="I15" s="65">
        <f>ROUND('Calculations'!J13/1000,1)</f>
        <v>1.5</v>
      </c>
      <c r="J15" s="70" t="s">
        <v>718</v>
      </c>
      <c r="K15" s="65">
        <f>ROUND('Calculations'!J15/1000,1)</f>
        <v>-1.5</v>
      </c>
      <c r="L15" s="65">
        <f>ROUND('Calculations'!J16/1000,1)</f>
        <v>-10.8</v>
      </c>
      <c r="M15" s="65">
        <f>ROUND('Calculations'!J17/1000,1)</f>
        <v>9.3000000000000007</v>
      </c>
      <c r="N15" s="65">
        <f>ROUND('Calculations'!J18,1)</f>
        <v>86.1</v>
      </c>
    </row>
    <row r="16" spans="1:14" s="23" customFormat="1" ht="15.6" x14ac:dyDescent="0.3">
      <c r="A16" s="21" t="s">
        <v>627</v>
      </c>
      <c r="B16" s="33" t="s">
        <v>142</v>
      </c>
      <c r="C16" s="51">
        <f>ROUND('Calculations'!K7/1000,1)</f>
        <v>20.7</v>
      </c>
      <c r="D16" s="51">
        <f>ROUND('Calculations'!K8/1000,1)</f>
        <v>14.1</v>
      </c>
      <c r="E16" s="51">
        <f>ROUND('Calculations'!K9/1000,1)</f>
        <v>6.6</v>
      </c>
      <c r="F16" s="52">
        <f>ROUND('Calculations'!K10,1)</f>
        <v>46.7</v>
      </c>
      <c r="G16" s="51">
        <f>ROUND('Calculations'!K11/1000,1)</f>
        <v>57.8</v>
      </c>
      <c r="H16" s="42">
        <f>ROUND('Calculations'!K12/1000,1)</f>
        <v>48.8</v>
      </c>
      <c r="I16" s="42">
        <f>ROUND('Calculations'!K13/1000,1)</f>
        <v>9</v>
      </c>
      <c r="J16" s="62">
        <f>ROUND('Calculations'!K14,1)</f>
        <v>18.5</v>
      </c>
      <c r="K16" s="42">
        <f>ROUND('Calculations'!K15/1000,1)</f>
        <v>147.30000000000001</v>
      </c>
      <c r="L16" s="42">
        <f>ROUND('Calculations'!K16/1000,1)</f>
        <v>120.5</v>
      </c>
      <c r="M16" s="42">
        <f>ROUND('Calculations'!K17/1000,1)</f>
        <v>26.8</v>
      </c>
      <c r="N16" s="42">
        <f>ROUND('Calculations'!K18,1)</f>
        <v>22.3</v>
      </c>
    </row>
    <row r="17" spans="1:14" s="3" customFormat="1" ht="30" x14ac:dyDescent="0.25">
      <c r="A17" s="7" t="s">
        <v>628</v>
      </c>
      <c r="B17" s="60" t="s">
        <v>190</v>
      </c>
      <c r="C17" s="57">
        <f>ROUND('Calculations'!BG7/1000,1)</f>
        <v>15.8</v>
      </c>
      <c r="D17" s="57">
        <f>ROUND('Calculations'!BG8/1000,1)</f>
        <v>14.5</v>
      </c>
      <c r="E17" s="7">
        <f>ROUND('Calculations'!BG9/1000,1)</f>
        <v>1.3</v>
      </c>
      <c r="F17" s="58">
        <f>ROUND('Calculations'!BG10,1)</f>
        <v>9.1</v>
      </c>
      <c r="G17" s="57">
        <f>ROUND('Calculations'!BG11/1000,1)</f>
        <v>55.7</v>
      </c>
      <c r="H17" s="57">
        <f>ROUND('Calculations'!BG12/1000,1)</f>
        <v>57.4</v>
      </c>
      <c r="I17" s="57">
        <f>ROUND('Calculations'!BG13/1000,1)</f>
        <v>-1.7</v>
      </c>
      <c r="J17" s="58">
        <f>ROUND('Calculations'!BG14,1)</f>
        <v>-2.9</v>
      </c>
      <c r="K17" s="7">
        <f>ROUND('Calculations'!BG15/1000,1)</f>
        <v>180.5</v>
      </c>
      <c r="L17" s="7">
        <f>ROUND('Calculations'!BG16/1000,1)</f>
        <v>158.9</v>
      </c>
      <c r="M17" s="57">
        <f>ROUND('Calculations'!BG17/1000,1)</f>
        <v>21.6</v>
      </c>
      <c r="N17" s="7">
        <f>ROUND('Calculations'!BG18,1)</f>
        <v>13.6</v>
      </c>
    </row>
    <row r="18" spans="1:14" ht="15.6" x14ac:dyDescent="0.3">
      <c r="A18" s="21"/>
      <c r="B18" s="63"/>
      <c r="C18" s="22"/>
      <c r="D18" s="22"/>
      <c r="E18" s="22"/>
      <c r="F18" s="22"/>
      <c r="G18" s="63"/>
      <c r="H18" s="63"/>
      <c r="I18" s="63"/>
      <c r="J18" s="63"/>
      <c r="K18" s="63"/>
      <c r="L18" s="63"/>
      <c r="M18" s="63"/>
      <c r="N18" s="63"/>
    </row>
    <row r="19" spans="1:14" x14ac:dyDescent="0.25">
      <c r="A19" s="22"/>
      <c r="B19" s="22"/>
      <c r="C19" s="22"/>
      <c r="D19" s="22"/>
      <c r="E19" s="22"/>
      <c r="F19" s="22"/>
      <c r="G19" s="22"/>
      <c r="H19" s="63"/>
      <c r="I19" s="63"/>
      <c r="J19" s="63"/>
      <c r="K19" s="63"/>
      <c r="L19" s="63"/>
      <c r="M19" s="63"/>
      <c r="N19" s="63"/>
    </row>
    <row r="20" spans="1:14" x14ac:dyDescent="0.25">
      <c r="A20" s="22"/>
      <c r="B20" s="22"/>
      <c r="C20" s="22"/>
      <c r="D20" s="22"/>
      <c r="E20" s="22"/>
      <c r="F20" s="22"/>
      <c r="G20" s="63"/>
      <c r="H20" s="63"/>
      <c r="I20" s="63"/>
      <c r="J20" s="63"/>
      <c r="K20" s="63"/>
      <c r="L20" s="63"/>
      <c r="M20" s="63"/>
      <c r="N20" s="63"/>
    </row>
    <row r="21" spans="1:14" ht="14.7" customHeight="1" x14ac:dyDescent="0.25">
      <c r="A21" s="63"/>
      <c r="B21" s="63"/>
      <c r="C21" s="63"/>
      <c r="D21" s="63"/>
      <c r="E21" s="63"/>
      <c r="F21" s="63"/>
      <c r="G21" s="63"/>
      <c r="H21" s="63"/>
      <c r="I21" s="63"/>
      <c r="J21" s="63"/>
      <c r="K21" s="63"/>
      <c r="L21" s="63"/>
      <c r="M21" s="63"/>
      <c r="N21" s="63"/>
    </row>
    <row r="22" spans="1:14" x14ac:dyDescent="0.25">
      <c r="A22" s="63"/>
      <c r="B22" s="63"/>
      <c r="C22" s="53"/>
      <c r="D22" s="53"/>
      <c r="E22" s="53"/>
      <c r="F22" s="53"/>
      <c r="G22" s="28"/>
      <c r="H22" s="28"/>
      <c r="I22" s="28"/>
      <c r="J22" s="28"/>
      <c r="K22" s="7"/>
      <c r="L22" s="7"/>
      <c r="M22" s="7"/>
      <c r="N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3203125" defaultRowHeight="15" x14ac:dyDescent="0.25"/>
  <cols>
    <col min="1" max="1" width="58.5546875" style="8" customWidth="1"/>
    <col min="2" max="2" width="16.33203125" style="8" customWidth="1"/>
    <col min="3" max="3" width="15.6640625" style="8" customWidth="1"/>
    <col min="4" max="4" width="15.33203125" style="8" customWidth="1"/>
    <col min="5" max="5" width="19.88671875" style="8" customWidth="1"/>
    <col min="6" max="6" width="19.5546875" style="8" customWidth="1"/>
    <col min="7" max="7" width="17.109375" style="8" customWidth="1"/>
    <col min="8" max="8" width="17.44140625" style="8" customWidth="1"/>
    <col min="9" max="10" width="20.109375" style="8" customWidth="1"/>
    <col min="11" max="11" width="16.109375" style="8" customWidth="1"/>
    <col min="12" max="12" width="16.6640625" style="8" customWidth="1"/>
    <col min="13" max="14" width="21.5546875" style="8" customWidth="1"/>
    <col min="15" max="16384" width="11.33203125" style="8"/>
  </cols>
  <sheetData>
    <row r="1" spans="1:14" ht="21" customHeight="1" x14ac:dyDescent="0.3">
      <c r="A1" s="45" t="s">
        <v>629</v>
      </c>
      <c r="B1" s="11"/>
      <c r="C1" s="11"/>
      <c r="D1" s="11"/>
      <c r="E1" s="11"/>
      <c r="F1" s="11"/>
      <c r="G1" s="63"/>
      <c r="H1" s="63"/>
      <c r="I1" s="63"/>
      <c r="J1" s="63"/>
      <c r="K1" s="63"/>
      <c r="L1" s="63"/>
      <c r="M1" s="63"/>
      <c r="N1" s="63"/>
    </row>
    <row r="2" spans="1:14" ht="15.45" customHeight="1" x14ac:dyDescent="0.3">
      <c r="A2" s="48" t="s">
        <v>630</v>
      </c>
      <c r="B2" s="11"/>
      <c r="C2" s="11"/>
      <c r="D2" s="11"/>
      <c r="E2" s="11"/>
      <c r="F2" s="11"/>
      <c r="G2" s="63"/>
      <c r="H2" s="63"/>
      <c r="I2" s="63"/>
      <c r="J2" s="63"/>
      <c r="K2" s="63"/>
      <c r="L2" s="63"/>
      <c r="M2" s="63"/>
      <c r="N2" s="63"/>
    </row>
    <row r="3" spans="1:14" ht="15.45" customHeight="1" x14ac:dyDescent="0.3">
      <c r="A3" s="19" t="s">
        <v>70</v>
      </c>
      <c r="B3" s="19"/>
      <c r="C3" s="11"/>
      <c r="D3" s="11"/>
      <c r="E3" s="11"/>
      <c r="F3" s="11"/>
      <c r="G3" s="63"/>
      <c r="H3" s="63"/>
      <c r="I3" s="63"/>
      <c r="J3" s="63"/>
      <c r="K3" s="63"/>
      <c r="L3" s="63"/>
      <c r="M3" s="63"/>
      <c r="N3" s="63"/>
    </row>
    <row r="4" spans="1:14" ht="15.45" customHeight="1" x14ac:dyDescent="0.3">
      <c r="A4" s="19" t="s">
        <v>604</v>
      </c>
      <c r="B4" s="19"/>
      <c r="C4" s="11"/>
      <c r="D4" s="11"/>
      <c r="E4" s="11"/>
      <c r="F4" s="11"/>
      <c r="G4" s="63"/>
      <c r="H4" s="63"/>
      <c r="I4" s="63"/>
      <c r="J4" s="63"/>
      <c r="K4" s="63"/>
      <c r="L4" s="63"/>
      <c r="M4" s="63"/>
      <c r="N4" s="63"/>
    </row>
    <row r="5" spans="1:14" ht="15.45" customHeight="1" x14ac:dyDescent="0.3">
      <c r="A5" s="3" t="s">
        <v>71</v>
      </c>
      <c r="B5" s="19"/>
      <c r="C5" s="11"/>
      <c r="D5" s="11"/>
      <c r="E5" s="11"/>
      <c r="F5" s="11"/>
      <c r="G5" s="63"/>
      <c r="H5" s="63"/>
      <c r="I5" s="63"/>
      <c r="J5" s="63"/>
      <c r="K5" s="63"/>
      <c r="L5" s="63"/>
      <c r="M5" s="63"/>
      <c r="N5" s="63"/>
    </row>
    <row r="6" spans="1:14" s="7" customFormat="1" ht="135" customHeight="1" x14ac:dyDescent="0.25">
      <c r="A6" s="41" t="s">
        <v>631</v>
      </c>
      <c r="B6" s="32" t="s">
        <v>132</v>
      </c>
      <c r="C6" s="18" t="s">
        <v>606</v>
      </c>
      <c r="D6" s="18" t="s">
        <v>607</v>
      </c>
      <c r="E6" s="18" t="s">
        <v>608</v>
      </c>
      <c r="F6" s="31" t="s">
        <v>632</v>
      </c>
      <c r="G6" s="18" t="s">
        <v>610</v>
      </c>
      <c r="H6" s="18" t="s">
        <v>611</v>
      </c>
      <c r="I6" s="18" t="s">
        <v>612</v>
      </c>
      <c r="J6" s="31" t="s">
        <v>613</v>
      </c>
      <c r="K6" s="18" t="s">
        <v>614</v>
      </c>
      <c r="L6" s="18" t="s">
        <v>615</v>
      </c>
      <c r="M6" s="18" t="s">
        <v>616</v>
      </c>
      <c r="N6" s="18" t="s">
        <v>617</v>
      </c>
    </row>
    <row r="7" spans="1:14" x14ac:dyDescent="0.25">
      <c r="A7" s="22" t="s">
        <v>84</v>
      </c>
      <c r="B7" s="60" t="s">
        <v>143</v>
      </c>
      <c r="C7" s="37">
        <f>ROUND('Calculations'!L7/1000,1)</f>
        <v>17.399999999999999</v>
      </c>
      <c r="D7" s="37">
        <f>ROUND('Calculations'!L8/1000,1)</f>
        <v>16.600000000000001</v>
      </c>
      <c r="E7" s="37">
        <f>ROUND('Calculations'!L9/1000,1)</f>
        <v>0.7</v>
      </c>
      <c r="F7" s="38">
        <f>ROUND('Calculations'!L10,1)</f>
        <v>4.4000000000000004</v>
      </c>
      <c r="G7" s="37">
        <f>ROUND('Calculations'!L11/1000,1)</f>
        <v>51.7</v>
      </c>
      <c r="H7" s="37">
        <f>ROUND('Calculations'!L12/1000,1)</f>
        <v>49.8</v>
      </c>
      <c r="I7" s="37">
        <f>ROUND('Calculations'!L13/1000,1)</f>
        <v>1.9</v>
      </c>
      <c r="J7" s="38">
        <f>ROUND('Calculations'!L14,1)</f>
        <v>3.9</v>
      </c>
      <c r="K7" s="37">
        <f>ROUND('Calculations'!L15/1000,1)</f>
        <v>201.9</v>
      </c>
      <c r="L7" s="37">
        <f>ROUND('Calculations'!L16/1000,1)</f>
        <v>196.5</v>
      </c>
      <c r="M7" s="37">
        <f>ROUND('Calculations'!L17/1000,1)</f>
        <v>5.4</v>
      </c>
      <c r="N7" s="37">
        <f>ROUND('Calculations'!L18,1)</f>
        <v>2.8</v>
      </c>
    </row>
    <row r="8" spans="1:14" x14ac:dyDescent="0.25">
      <c r="A8" s="22" t="s">
        <v>85</v>
      </c>
      <c r="B8" s="60" t="s">
        <v>144</v>
      </c>
      <c r="C8" s="37">
        <f>ROUND('Calculations'!M7/1000,1)</f>
        <v>1.1000000000000001</v>
      </c>
      <c r="D8" s="37">
        <f>ROUND('Calculations'!M8/1000,1)</f>
        <v>1</v>
      </c>
      <c r="E8" s="37">
        <f>ROUND('Calculations'!M9/1000,1)</f>
        <v>0.1</v>
      </c>
      <c r="F8" s="38">
        <f>ROUND('Calculations'!M10,1)</f>
        <v>9.8000000000000007</v>
      </c>
      <c r="G8" s="37">
        <f>ROUND('Calculations'!M11/1000,1)</f>
        <v>3</v>
      </c>
      <c r="H8" s="37">
        <f>ROUND('Calculations'!M12/1000,1)</f>
        <v>3.2</v>
      </c>
      <c r="I8" s="37">
        <f>ROUND('Calculations'!M13/1000,1)</f>
        <v>-0.2</v>
      </c>
      <c r="J8" s="38">
        <f>ROUND('Calculations'!M14,1)</f>
        <v>-5.0999999999999996</v>
      </c>
      <c r="K8" s="37">
        <f>ROUND('Calculations'!M15/1000,1)</f>
        <v>12.6</v>
      </c>
      <c r="L8" s="37">
        <f>ROUND('Calculations'!M16/1000,1)</f>
        <v>12.5</v>
      </c>
      <c r="M8" s="37">
        <f>ROUND('Calculations'!M17/1000,1)</f>
        <v>0.1</v>
      </c>
      <c r="N8" s="37">
        <f>ROUND('Calculations'!M18,1)</f>
        <v>0.5</v>
      </c>
    </row>
    <row r="9" spans="1:14" x14ac:dyDescent="0.25">
      <c r="A9" s="22" t="s">
        <v>86</v>
      </c>
      <c r="B9" s="60" t="s">
        <v>145</v>
      </c>
      <c r="C9" s="37">
        <f>ROUND('Calculations'!N7/1000,1)</f>
        <v>0.7</v>
      </c>
      <c r="D9" s="37">
        <f>ROUND('Calculations'!N8/1000,1)</f>
        <v>0.8</v>
      </c>
      <c r="E9" s="37">
        <f>ROUND('Calculations'!N9/1000,1)</f>
        <v>-0.1</v>
      </c>
      <c r="F9" s="38">
        <f>ROUND('Calculations'!N10,1)</f>
        <v>-14.7</v>
      </c>
      <c r="G9" s="37">
        <f>ROUND('Calculations'!N11/1000,1)</f>
        <v>1.9</v>
      </c>
      <c r="H9" s="37">
        <f>ROUND('Calculations'!N12/1000,1)</f>
        <v>1.9</v>
      </c>
      <c r="I9" s="37">
        <f>ROUND('Calculations'!N13/1000,1)</f>
        <v>0.1</v>
      </c>
      <c r="J9" s="38">
        <f>ROUND('Calculations'!N14,1)</f>
        <v>4</v>
      </c>
      <c r="K9" s="37">
        <f>ROUND('Calculations'!N15/1000,1)</f>
        <v>7.9</v>
      </c>
      <c r="L9" s="37">
        <f>ROUND('Calculations'!N16/1000,1)</f>
        <v>9</v>
      </c>
      <c r="M9" s="37">
        <f>ROUND('Calculations'!N17/1000,1)</f>
        <v>-1.1000000000000001</v>
      </c>
      <c r="N9" s="37">
        <f>ROUND('Calculations'!N18,1)</f>
        <v>-11.8</v>
      </c>
    </row>
    <row r="10" spans="1:14" x14ac:dyDescent="0.25">
      <c r="A10" s="22" t="s">
        <v>87</v>
      </c>
      <c r="B10" s="60" t="s">
        <v>146</v>
      </c>
      <c r="C10" s="37">
        <f>ROUND('Calculations'!O7/1000,1)</f>
        <v>1.9</v>
      </c>
      <c r="D10" s="37">
        <f>ROUND('Calculations'!O8/1000,1)</f>
        <v>2.1</v>
      </c>
      <c r="E10" s="37">
        <f>ROUND('Calculations'!O9/1000,1)</f>
        <v>-0.2</v>
      </c>
      <c r="F10" s="38">
        <f>ROUND('Calculations'!O10,1)</f>
        <v>-9.1</v>
      </c>
      <c r="G10" s="37">
        <f>ROUND('Calculations'!O11/1000,1)</f>
        <v>6</v>
      </c>
      <c r="H10" s="37">
        <f>ROUND('Calculations'!O12/1000,1)</f>
        <v>6.1</v>
      </c>
      <c r="I10" s="37">
        <f>ROUND('Calculations'!O13/1000,1)</f>
        <v>-0.1</v>
      </c>
      <c r="J10" s="38">
        <f>ROUND('Calculations'!O14,1)</f>
        <v>-1.4</v>
      </c>
      <c r="K10" s="37">
        <f>ROUND('Calculations'!O15/1000,1)</f>
        <v>24.7</v>
      </c>
      <c r="L10" s="37">
        <f>ROUND('Calculations'!O16/1000,1)</f>
        <v>24.8</v>
      </c>
      <c r="M10" s="37">
        <f>ROUND('Calculations'!O17/1000,1)</f>
        <v>-0.2</v>
      </c>
      <c r="N10" s="37">
        <f>ROUND('Calculations'!O18,1)</f>
        <v>-0.6</v>
      </c>
    </row>
    <row r="11" spans="1:14" x14ac:dyDescent="0.25">
      <c r="A11" s="22" t="s">
        <v>88</v>
      </c>
      <c r="B11" s="60" t="s">
        <v>147</v>
      </c>
      <c r="C11" s="37">
        <f>ROUND('Calculations'!P7/1000,1)</f>
        <v>2.9</v>
      </c>
      <c r="D11" s="37">
        <f>ROUND('Calculations'!P8/1000,1)</f>
        <v>2.9</v>
      </c>
      <c r="E11" s="37">
        <f>ROUND('Calculations'!P9/1000,1)</f>
        <v>0.1</v>
      </c>
      <c r="F11" s="38">
        <f>ROUND('Calculations'!P10,1)</f>
        <v>1.8</v>
      </c>
      <c r="G11" s="37">
        <f>ROUND('Calculations'!P11/1000,1)</f>
        <v>8.6999999999999993</v>
      </c>
      <c r="H11" s="37">
        <f>ROUND('Calculations'!P12/1000,1)</f>
        <v>8.6</v>
      </c>
      <c r="I11" s="37">
        <f>ROUND('Calculations'!P13/1000,1)</f>
        <v>0.2</v>
      </c>
      <c r="J11" s="38">
        <f>ROUND('Calculations'!P14,1)</f>
        <v>1.8</v>
      </c>
      <c r="K11" s="37">
        <f>ROUND('Calculations'!P15/1000,1)</f>
        <v>28.4</v>
      </c>
      <c r="L11" s="37">
        <f>ROUND('Calculations'!P16/1000,1)</f>
        <v>26.4</v>
      </c>
      <c r="M11" s="37">
        <f>ROUND('Calculations'!P17/1000,1)</f>
        <v>2</v>
      </c>
      <c r="N11" s="37">
        <f>ROUND('Calculations'!P18,1)</f>
        <v>7.6</v>
      </c>
    </row>
    <row r="12" spans="1:14" x14ac:dyDescent="0.25">
      <c r="A12" s="63" t="s">
        <v>89</v>
      </c>
      <c r="B12" s="60" t="s">
        <v>148</v>
      </c>
      <c r="C12" s="37">
        <f>ROUND('Calculations'!Q7/1000,1)</f>
        <v>0.3</v>
      </c>
      <c r="D12" s="37">
        <f>ROUND('Calculations'!Q8/1000,1)</f>
        <v>0.4</v>
      </c>
      <c r="E12" s="37">
        <f>ROUND('Calculations'!Q9/1000,1)</f>
        <v>0</v>
      </c>
      <c r="F12" s="38">
        <f>ROUND('Calculations'!Q10,1)</f>
        <v>-4.9000000000000004</v>
      </c>
      <c r="G12" s="37">
        <f>ROUND('Calculations'!Q11/1000,1)</f>
        <v>1.2</v>
      </c>
      <c r="H12" s="37">
        <f>ROUND('Calculations'!Q12/1000,1)</f>
        <v>1.1000000000000001</v>
      </c>
      <c r="I12" s="37">
        <f>ROUND('Calculations'!Q13/1000,1)</f>
        <v>0.1</v>
      </c>
      <c r="J12" s="38">
        <f>ROUND('Calculations'!Q14,1)</f>
        <v>7.6</v>
      </c>
      <c r="K12" s="37">
        <f>ROUND('Calculations'!Q15/1000,1)</f>
        <v>4.3</v>
      </c>
      <c r="L12" s="37">
        <f>ROUND('Calculations'!Q16/1000,1)</f>
        <v>3.2</v>
      </c>
      <c r="M12" s="37">
        <f>ROUND('Calculations'!Q17/1000,1)</f>
        <v>1.1000000000000001</v>
      </c>
      <c r="N12" s="37">
        <f>ROUND('Calculations'!Q18,1)</f>
        <v>35.1</v>
      </c>
    </row>
    <row r="13" spans="1:14" s="23" customFormat="1" ht="16.95" customHeight="1" x14ac:dyDescent="0.3">
      <c r="A13" s="22" t="s">
        <v>90</v>
      </c>
      <c r="B13" s="60" t="s">
        <v>149</v>
      </c>
      <c r="C13" s="37">
        <f>ROUND('Calculations'!R7/1000,1)</f>
        <v>1.2</v>
      </c>
      <c r="D13" s="37">
        <f>ROUND('Calculations'!R8/1000,1)</f>
        <v>1.1000000000000001</v>
      </c>
      <c r="E13" s="37">
        <f>ROUND('Calculations'!R9/1000,1)</f>
        <v>0.1</v>
      </c>
      <c r="F13" s="38">
        <f>ROUND('Calculations'!R10,1)</f>
        <v>5.2</v>
      </c>
      <c r="G13" s="37">
        <f>ROUND('Calculations'!R11/1000,1)</f>
        <v>3.7</v>
      </c>
      <c r="H13" s="37">
        <f>ROUND('Calculations'!R12/1000,1)</f>
        <v>3.4</v>
      </c>
      <c r="I13" s="37">
        <f>ROUND('Calculations'!R13/1000,1)</f>
        <v>0.3</v>
      </c>
      <c r="J13" s="38">
        <f>ROUND('Calculations'!R14,1)</f>
        <v>9.8000000000000007</v>
      </c>
      <c r="K13" s="37">
        <f>ROUND('Calculations'!R15/1000,1)</f>
        <v>15.2</v>
      </c>
      <c r="L13" s="37">
        <f>ROUND('Calculations'!R16/1000,1)</f>
        <v>12.8</v>
      </c>
      <c r="M13" s="37">
        <f>ROUND('Calculations'!R17/1000,1)</f>
        <v>2.4</v>
      </c>
      <c r="N13" s="37">
        <f>ROUND('Calculations'!R18,1)</f>
        <v>19</v>
      </c>
    </row>
    <row r="14" spans="1:14" s="23" customFormat="1" ht="16.95" customHeight="1" x14ac:dyDescent="0.3">
      <c r="A14" s="22" t="s">
        <v>91</v>
      </c>
      <c r="B14" s="60" t="s">
        <v>150</v>
      </c>
      <c r="C14" s="37">
        <f>ROUND('Calculations'!S7/1000,1)</f>
        <v>0.3</v>
      </c>
      <c r="D14" s="37">
        <f>ROUND('Calculations'!S8/1000,1)</f>
        <v>0.3</v>
      </c>
      <c r="E14" s="37">
        <f>ROUND('Calculations'!S9/1000,1)</f>
        <v>0</v>
      </c>
      <c r="F14" s="38">
        <f>ROUND('Calculations'!S10,1)</f>
        <v>6.2</v>
      </c>
      <c r="G14" s="37">
        <f>ROUND('Calculations'!S11/1000,1)</f>
        <v>0.9</v>
      </c>
      <c r="H14" s="37">
        <f>ROUND('Calculations'!S12/1000,1)</f>
        <v>0.9</v>
      </c>
      <c r="I14" s="37">
        <f>ROUND('Calculations'!S13/1000,1)</f>
        <v>0</v>
      </c>
      <c r="J14" s="38">
        <f>ROUND('Calculations'!S14,1)</f>
        <v>5.6</v>
      </c>
      <c r="K14" s="37">
        <f>ROUND('Calculations'!S15/1000,1)</f>
        <v>3.3</v>
      </c>
      <c r="L14" s="37">
        <f>ROUND('Calculations'!S16/1000,1)</f>
        <v>3.2</v>
      </c>
      <c r="M14" s="37">
        <f>ROUND('Calculations'!S17/1000,1)</f>
        <v>0.1</v>
      </c>
      <c r="N14" s="37">
        <f>ROUND('Calculations'!S18,1)</f>
        <v>3.2</v>
      </c>
    </row>
    <row r="15" spans="1:14" x14ac:dyDescent="0.25">
      <c r="A15" s="22" t="s">
        <v>92</v>
      </c>
      <c r="B15" s="60" t="s">
        <v>151</v>
      </c>
      <c r="C15" s="37">
        <f>ROUND('Calculations'!T7/1000,1)</f>
        <v>0.4</v>
      </c>
      <c r="D15" s="37">
        <f>ROUND('Calculations'!T8/1000,1)</f>
        <v>0.4</v>
      </c>
      <c r="E15" s="37">
        <f>ROUND('Calculations'!T9/1000,1)</f>
        <v>0</v>
      </c>
      <c r="F15" s="38">
        <f>ROUND('Calculations'!T10,1)</f>
        <v>4.2</v>
      </c>
      <c r="G15" s="37">
        <f>ROUND('Calculations'!T11/1000,1)</f>
        <v>1.2</v>
      </c>
      <c r="H15" s="37">
        <f>ROUND('Calculations'!T12/1000,1)</f>
        <v>1.2</v>
      </c>
      <c r="I15" s="37">
        <f>ROUND('Calculations'!T13/1000,1)</f>
        <v>0</v>
      </c>
      <c r="J15" s="38">
        <f>ROUND('Calculations'!T14,1)</f>
        <v>-1.4</v>
      </c>
      <c r="K15" s="37">
        <f>ROUND('Calculations'!T15/1000,1)</f>
        <v>4.9000000000000004</v>
      </c>
      <c r="L15" s="37">
        <f>ROUND('Calculations'!T16/1000,1)</f>
        <v>4.8</v>
      </c>
      <c r="M15" s="37">
        <f>ROUND('Calculations'!T17/1000,1)</f>
        <v>0.1</v>
      </c>
      <c r="N15" s="37">
        <f>ROUND('Calculations'!T18,1)</f>
        <v>1.2</v>
      </c>
    </row>
    <row r="16" spans="1:14" s="23" customFormat="1" ht="15.6" x14ac:dyDescent="0.3">
      <c r="A16" s="22" t="s">
        <v>93</v>
      </c>
      <c r="B16" s="60" t="s">
        <v>152</v>
      </c>
      <c r="C16" s="37">
        <f>ROUND('Calculations'!U7/1000,1)</f>
        <v>3.5</v>
      </c>
      <c r="D16" s="37">
        <f>ROUND('Calculations'!U8/1000,1)</f>
        <v>3.6</v>
      </c>
      <c r="E16" s="37">
        <f>ROUND('Calculations'!U9/1000,1)</f>
        <v>-0.1</v>
      </c>
      <c r="F16" s="38">
        <f>ROUND('Calculations'!U10,1)</f>
        <v>-1.4</v>
      </c>
      <c r="G16" s="37">
        <f>ROUND('Calculations'!U11/1000,1)</f>
        <v>10.7</v>
      </c>
      <c r="H16" s="37">
        <f>ROUND('Calculations'!U12/1000,1)</f>
        <v>10.8</v>
      </c>
      <c r="I16" s="37">
        <f>ROUND('Calculations'!U13/1000,1)</f>
        <v>-0.1</v>
      </c>
      <c r="J16" s="38">
        <f>ROUND('Calculations'!U14,1)</f>
        <v>-0.7</v>
      </c>
      <c r="K16" s="37">
        <f>ROUND('Calculations'!U15/1000,1)</f>
        <v>43.3</v>
      </c>
      <c r="L16" s="37">
        <f>ROUND('Calculations'!U16/1000,1)</f>
        <v>43.4</v>
      </c>
      <c r="M16" s="37">
        <f>ROUND('Calculations'!U17/1000,1)</f>
        <v>-0.1</v>
      </c>
      <c r="N16" s="37">
        <f>ROUND('Calculations'!U18,1)</f>
        <v>-0.2</v>
      </c>
    </row>
    <row r="17" spans="1:14" s="23" customFormat="1" ht="15.6" x14ac:dyDescent="0.3">
      <c r="A17" s="22" t="s">
        <v>94</v>
      </c>
      <c r="B17" s="60" t="s">
        <v>153</v>
      </c>
      <c r="C17" s="37">
        <f>ROUND('Calculations'!V7/1000,1)</f>
        <v>0.9</v>
      </c>
      <c r="D17" s="37">
        <f>ROUND('Calculations'!V8/1000,1)</f>
        <v>0.7</v>
      </c>
      <c r="E17" s="37">
        <f>ROUND('Calculations'!V9/1000,1)</f>
        <v>0.2</v>
      </c>
      <c r="F17" s="38">
        <f>ROUND('Calculations'!V10,1)</f>
        <v>23.7</v>
      </c>
      <c r="G17" s="37">
        <f>ROUND('Calculations'!V11/1000,1)</f>
        <v>0.4</v>
      </c>
      <c r="H17" s="37">
        <f>ROUND('Calculations'!V12/1000,1)</f>
        <v>0.3</v>
      </c>
      <c r="I17" s="37">
        <f>ROUND('Calculations'!V13/1000,1)</f>
        <v>0.1</v>
      </c>
      <c r="J17" s="38">
        <f>ROUND('Calculations'!V14,1)</f>
        <v>41.5</v>
      </c>
      <c r="K17" s="37">
        <f>ROUND('Calculations'!V15/1000,1)</f>
        <v>48.9</v>
      </c>
      <c r="L17" s="37">
        <f>ROUND('Calculations'!V16/1000,1)</f>
        <v>42.7</v>
      </c>
      <c r="M17" s="37">
        <f>ROUND('Calculations'!V17/1000,1)</f>
        <v>6.3</v>
      </c>
      <c r="N17" s="37">
        <f>ROUND('Calculations'!V18,1)</f>
        <v>14.7</v>
      </c>
    </row>
    <row r="18" spans="1:14" s="23" customFormat="1" ht="15.6" x14ac:dyDescent="0.3">
      <c r="A18" s="22" t="s">
        <v>95</v>
      </c>
      <c r="B18" s="60" t="s">
        <v>154</v>
      </c>
      <c r="C18" s="37">
        <f>ROUND('Calculations'!W7/1000,1)</f>
        <v>0.1</v>
      </c>
      <c r="D18" s="37">
        <f>ROUND('Calculations'!W8/1000,1)</f>
        <v>0.2</v>
      </c>
      <c r="E18" s="37">
        <f>ROUND('Calculations'!W9/1000,1)</f>
        <v>0</v>
      </c>
      <c r="F18" s="38">
        <f>ROUND('Calculations'!W10,1)</f>
        <v>-8.3000000000000007</v>
      </c>
      <c r="G18" s="37">
        <f>ROUND('Calculations'!W11/1000,1)</f>
        <v>0.6</v>
      </c>
      <c r="H18" s="37">
        <f>ROUND('Calculations'!W12/1000,1)</f>
        <v>0.5</v>
      </c>
      <c r="I18" s="37">
        <f>ROUND('Calculations'!W13/1000,1)</f>
        <v>0.1</v>
      </c>
      <c r="J18" s="38">
        <f>ROUND('Calculations'!W14,1)</f>
        <v>19.600000000000001</v>
      </c>
      <c r="K18" s="37">
        <f>ROUND('Calculations'!W15/1000,1)</f>
        <v>13.1</v>
      </c>
      <c r="L18" s="37">
        <f>ROUND('Calculations'!W16/1000,1)</f>
        <v>14.5</v>
      </c>
      <c r="M18" s="37">
        <f>ROUND('Calculations'!W17/1000,1)</f>
        <v>-1.4</v>
      </c>
      <c r="N18" s="37">
        <f>ROUND('Calculations'!W18,1)</f>
        <v>-9.9</v>
      </c>
    </row>
    <row r="19" spans="1:14" x14ac:dyDescent="0.25">
      <c r="A19" s="22" t="s">
        <v>96</v>
      </c>
      <c r="B19" s="60" t="s">
        <v>155</v>
      </c>
      <c r="C19" s="37">
        <f>ROUND('Calculations'!X7/1000,1)</f>
        <v>22.8</v>
      </c>
      <c r="D19" s="37">
        <f>ROUND('Calculations'!X8/1000,1)</f>
        <v>21.5</v>
      </c>
      <c r="E19" s="37">
        <f>ROUND('Calculations'!X9/1000,1)</f>
        <v>1.3</v>
      </c>
      <c r="F19" s="38">
        <f>ROUND('Calculations'!X10,1)</f>
        <v>5.8</v>
      </c>
      <c r="G19" s="37">
        <f>ROUND('Calculations'!X11/1000,1)</f>
        <v>66.099999999999994</v>
      </c>
      <c r="H19" s="37">
        <f>ROUND('Calculations'!X12/1000,1)</f>
        <v>62.1</v>
      </c>
      <c r="I19" s="37">
        <f>ROUND('Calculations'!X13/1000,1)</f>
        <v>4</v>
      </c>
      <c r="J19" s="38">
        <f>ROUND('Calculations'!X14,1)</f>
        <v>6.4</v>
      </c>
      <c r="K19" s="37">
        <f>ROUND('Calculations'!X15/1000,1)</f>
        <v>262.10000000000002</v>
      </c>
      <c r="L19" s="37">
        <f>ROUND('Calculations'!X16/1000,1)</f>
        <v>239</v>
      </c>
      <c r="M19" s="37">
        <f>ROUND('Calculations'!X17/1000,1)</f>
        <v>23.2</v>
      </c>
      <c r="N19" s="37">
        <f>ROUND('Calculations'!X18,1)</f>
        <v>9.6999999999999993</v>
      </c>
    </row>
    <row r="20" spans="1:14" s="23" customFormat="1" ht="15.6" x14ac:dyDescent="0.3">
      <c r="A20" s="63" t="s">
        <v>97</v>
      </c>
      <c r="B20" s="60" t="s">
        <v>156</v>
      </c>
      <c r="C20" s="37">
        <f>ROUND('Calculations'!Y7/1000,1)</f>
        <v>-1</v>
      </c>
      <c r="D20" s="37">
        <f>ROUND('Calculations'!Y8/1000,1)</f>
        <v>-0.6</v>
      </c>
      <c r="E20" s="37">
        <f>ROUND('Calculations'!Y9/1000,1)</f>
        <v>-0.4</v>
      </c>
      <c r="F20" s="38">
        <f>ROUND('Calculations'!Y10,1)</f>
        <v>-64.7</v>
      </c>
      <c r="G20" s="37">
        <f>ROUND('Calculations'!Y11/1000,1)</f>
        <v>-2.4</v>
      </c>
      <c r="H20" s="37">
        <f>ROUND('Calculations'!Y12/1000,1)</f>
        <v>-1.9</v>
      </c>
      <c r="I20" s="37">
        <f>ROUND('Calculations'!Y13/1000,1)</f>
        <v>-0.4</v>
      </c>
      <c r="J20" s="38">
        <f>ROUND('Calculations'!Y14,1)</f>
        <v>-22.5</v>
      </c>
      <c r="K20" s="37">
        <f>ROUND('Calculations'!Y15/1000,1)</f>
        <v>-6</v>
      </c>
      <c r="L20" s="37">
        <f>ROUND('Calculations'!Y16/1000,1)</f>
        <v>-4.2</v>
      </c>
      <c r="M20" s="37">
        <f>ROUND('Calculations'!Y17/1000,1)</f>
        <v>-1.8</v>
      </c>
      <c r="N20" s="37">
        <f>ROUND('Calculations'!Y18,1)</f>
        <v>-42.3</v>
      </c>
    </row>
    <row r="21" spans="1:14" x14ac:dyDescent="0.25">
      <c r="A21" s="22" t="s">
        <v>98</v>
      </c>
      <c r="B21" s="60" t="s">
        <v>157</v>
      </c>
      <c r="C21" s="37">
        <f>ROUND('Calculations'!Z7/1000,1)</f>
        <v>8.6</v>
      </c>
      <c r="D21" s="37">
        <f>ROUND('Calculations'!Z8/1000,1)</f>
        <v>8.1</v>
      </c>
      <c r="E21" s="37">
        <f>ROUND('Calculations'!Z9/1000,1)</f>
        <v>0.5</v>
      </c>
      <c r="F21" s="38">
        <f>ROUND('Calculations'!Z10,1)</f>
        <v>6.3</v>
      </c>
      <c r="G21" s="37">
        <f>ROUND('Calculations'!Z11/1000,1)</f>
        <v>25.5</v>
      </c>
      <c r="H21" s="37">
        <f>ROUND('Calculations'!Z12/1000,1)</f>
        <v>23.7</v>
      </c>
      <c r="I21" s="37">
        <f>ROUND('Calculations'!Z13/1000,1)</f>
        <v>1.8</v>
      </c>
      <c r="J21" s="38">
        <f>ROUND('Calculations'!Z14,1)</f>
        <v>7.7</v>
      </c>
      <c r="K21" s="37">
        <f>ROUND('Calculations'!Z15/1000,1)</f>
        <v>99.9</v>
      </c>
      <c r="L21" s="37">
        <f>ROUND('Calculations'!Z16/1000,1)</f>
        <v>96.4</v>
      </c>
      <c r="M21" s="37">
        <f>ROUND('Calculations'!Z17/1000,1)</f>
        <v>3.5</v>
      </c>
      <c r="N21" s="37">
        <f>ROUND('Calculations'!Z18,1)</f>
        <v>3.7</v>
      </c>
    </row>
    <row r="22" spans="1:14" ht="14.4" customHeight="1" x14ac:dyDescent="0.25">
      <c r="A22" s="30" t="s">
        <v>99</v>
      </c>
      <c r="B22" s="60" t="s">
        <v>158</v>
      </c>
      <c r="C22" s="37">
        <f>ROUND('Calculations'!AA7/1000,1)</f>
        <v>0.3</v>
      </c>
      <c r="D22" s="37">
        <f>ROUND('Calculations'!AA8/1000,1)</f>
        <v>0.2</v>
      </c>
      <c r="E22" s="37">
        <f>ROUND('Calculations'!AA9/1000,1)</f>
        <v>0.1</v>
      </c>
      <c r="F22" s="38">
        <f>ROUND('Calculations'!AA10,1)</f>
        <v>85.9</v>
      </c>
      <c r="G22" s="37">
        <f>ROUND('Calculations'!AA11/1000,1)</f>
        <v>0.9</v>
      </c>
      <c r="H22" s="37">
        <f>ROUND('Calculations'!AA12/1000,1)</f>
        <v>0.6</v>
      </c>
      <c r="I22" s="37">
        <f>ROUND('Calculations'!AA13/1000,1)</f>
        <v>0.4</v>
      </c>
      <c r="J22" s="38">
        <f>ROUND('Calculations'!AA14,1)</f>
        <v>64.099999999999994</v>
      </c>
      <c r="K22" s="37">
        <f>ROUND('Calculations'!AA15/1000,1)</f>
        <v>2.8</v>
      </c>
      <c r="L22" s="37">
        <f>ROUND('Calculations'!AA16/1000,1)</f>
        <v>3.1</v>
      </c>
      <c r="M22" s="37">
        <f>ROUND('Calculations'!AA17/1000,1)</f>
        <v>-0.4</v>
      </c>
      <c r="N22" s="37">
        <f>ROUND('Calculations'!AA18,1)</f>
        <v>-11.2</v>
      </c>
    </row>
    <row r="23" spans="1:14" x14ac:dyDescent="0.25">
      <c r="A23" s="22" t="s">
        <v>100</v>
      </c>
      <c r="B23" s="60" t="s">
        <v>159</v>
      </c>
      <c r="C23" s="37">
        <f>ROUND('Calculations'!AB7/1000,1)</f>
        <v>0</v>
      </c>
      <c r="D23" s="37">
        <f>ROUND('Calculations'!AB8/1000,1)</f>
        <v>0</v>
      </c>
      <c r="E23" s="37">
        <f>ROUND('Calculations'!AB9/1000,1)</f>
        <v>0</v>
      </c>
      <c r="F23" s="38">
        <f>ROUND('Calculations'!AB10,1)</f>
        <v>0</v>
      </c>
      <c r="G23" s="37">
        <f>ROUND('Calculations'!AB11/1000,1)</f>
        <v>0</v>
      </c>
      <c r="H23" s="37">
        <f>ROUND('Calculations'!AB12/1000,1)</f>
        <v>0</v>
      </c>
      <c r="I23" s="37">
        <f>ROUND('Calculations'!AB13/1000,1)</f>
        <v>0</v>
      </c>
      <c r="J23" s="38">
        <f>ROUND('Calculations'!AB14,1)</f>
        <v>0</v>
      </c>
      <c r="K23" s="37">
        <f>ROUND('Calculations'!AB15/1000,1)</f>
        <v>-0.4</v>
      </c>
      <c r="L23" s="37">
        <f>ROUND('Calculations'!AB16/1000,1)</f>
        <v>-0.4</v>
      </c>
      <c r="M23" s="37">
        <f>ROUND('Calculations'!AB17/1000,1)</f>
        <v>0.1</v>
      </c>
      <c r="N23" s="37">
        <f>ROUND('Calculations'!AB18,1)</f>
        <v>18</v>
      </c>
    </row>
    <row r="24" spans="1:14" x14ac:dyDescent="0.25">
      <c r="A24" s="22" t="s">
        <v>101</v>
      </c>
      <c r="B24" s="60" t="s">
        <v>160</v>
      </c>
      <c r="C24" s="37">
        <f>ROUND('Calculations'!AC7/1000,1)</f>
        <v>0.2</v>
      </c>
      <c r="D24" s="37">
        <f>ROUND('Calculations'!AC8/1000,1)</f>
        <v>0.2</v>
      </c>
      <c r="E24" s="37">
        <f>ROUND('Calculations'!AC9/1000,1)</f>
        <v>0</v>
      </c>
      <c r="F24" s="38">
        <f>ROUND('Calculations'!AC10,1)</f>
        <v>2.5</v>
      </c>
      <c r="G24" s="37">
        <f>ROUND('Calculations'!AC11/1000,1)</f>
        <v>0.2</v>
      </c>
      <c r="H24" s="37">
        <f>ROUND('Calculations'!AC12/1000,1)</f>
        <v>0.2</v>
      </c>
      <c r="I24" s="37">
        <f>ROUND('Calculations'!AC13/1000,1)</f>
        <v>0</v>
      </c>
      <c r="J24" s="38">
        <f>ROUND('Calculations'!AC14,1)</f>
        <v>19.5</v>
      </c>
      <c r="K24" s="37">
        <f>ROUND('Calculations'!AC15/1000,1)</f>
        <v>0.8</v>
      </c>
      <c r="L24" s="37">
        <f>ROUND('Calculations'!AC16/1000,1)</f>
        <v>0.7</v>
      </c>
      <c r="M24" s="37">
        <f>ROUND('Calculations'!AC17/1000,1)</f>
        <v>0.1</v>
      </c>
      <c r="N24" s="37">
        <f>ROUND('Calculations'!AC18,1)</f>
        <v>16.7</v>
      </c>
    </row>
    <row r="25" spans="1:14" x14ac:dyDescent="0.25">
      <c r="A25" s="22" t="s">
        <v>102</v>
      </c>
      <c r="B25" s="60" t="s">
        <v>161</v>
      </c>
      <c r="C25" s="37">
        <f>ROUND('Calculations'!AD7/1000,1)</f>
        <v>0.3</v>
      </c>
      <c r="D25" s="37">
        <f>ROUND('Calculations'!AD8/1000,1)</f>
        <v>0.3</v>
      </c>
      <c r="E25" s="37">
        <f>ROUND('Calculations'!AD9/1000,1)</f>
        <v>0</v>
      </c>
      <c r="F25" s="38">
        <f>ROUND('Calculations'!AD10,1)</f>
        <v>2.5</v>
      </c>
      <c r="G25" s="37">
        <f>ROUND('Calculations'!AD11/1000,1)</f>
        <v>1</v>
      </c>
      <c r="H25" s="37">
        <f>ROUND('Calculations'!AD12/1000,1)</f>
        <v>1</v>
      </c>
      <c r="I25" s="37">
        <f>ROUND('Calculations'!AD13/1000,1)</f>
        <v>0</v>
      </c>
      <c r="J25" s="38">
        <f>ROUND('Calculations'!AD14,1)</f>
        <v>2.5</v>
      </c>
      <c r="K25" s="37">
        <f>ROUND('Calculations'!AD15/1000,1)</f>
        <v>3.8</v>
      </c>
      <c r="L25" s="37">
        <f>ROUND('Calculations'!AD16/1000,1)</f>
        <v>3.7</v>
      </c>
      <c r="M25" s="37">
        <f>ROUND('Calculations'!AD17/1000,1)</f>
        <v>0.2</v>
      </c>
      <c r="N25" s="37">
        <f>ROUND('Calculations'!AD18,1)</f>
        <v>4.2</v>
      </c>
    </row>
    <row r="26" spans="1:14" x14ac:dyDescent="0.25">
      <c r="A26" s="22" t="s">
        <v>103</v>
      </c>
      <c r="B26" s="60" t="s">
        <v>162</v>
      </c>
      <c r="C26" s="37">
        <f>ROUND('Calculations'!AE7/1000,1)</f>
        <v>0.5</v>
      </c>
      <c r="D26" s="37">
        <f>ROUND('Calculations'!AE8/1000,1)</f>
        <v>0.4</v>
      </c>
      <c r="E26" s="37">
        <f>ROUND('Calculations'!AE9/1000,1)</f>
        <v>0.1</v>
      </c>
      <c r="F26" s="38">
        <f>ROUND('Calculations'!AE10,1)</f>
        <v>12.9</v>
      </c>
      <c r="G26" s="37">
        <f>ROUND('Calculations'!AE11/1000,1)</f>
        <v>1.4</v>
      </c>
      <c r="H26" s="37">
        <f>ROUND('Calculations'!AE12/1000,1)</f>
        <v>1.3</v>
      </c>
      <c r="I26" s="37">
        <f>ROUND('Calculations'!AE13/1000,1)</f>
        <v>0.2</v>
      </c>
      <c r="J26" s="38">
        <f>ROUND('Calculations'!AE14,1)</f>
        <v>11.8</v>
      </c>
      <c r="K26" s="37">
        <f>ROUND('Calculations'!AE15/1000,1)</f>
        <v>5</v>
      </c>
      <c r="L26" s="37">
        <f>ROUND('Calculations'!AE16/1000,1)</f>
        <v>4.5999999999999996</v>
      </c>
      <c r="M26" s="37">
        <f>ROUND('Calculations'!AE17/1000,1)</f>
        <v>0.4</v>
      </c>
      <c r="N26" s="37">
        <f>ROUND('Calculations'!AE18,1)</f>
        <v>9.1999999999999993</v>
      </c>
    </row>
    <row r="27" spans="1:14" x14ac:dyDescent="0.25">
      <c r="A27" s="22" t="s">
        <v>104</v>
      </c>
      <c r="B27" s="60" t="s">
        <v>163</v>
      </c>
      <c r="C27" s="37">
        <f>ROUND('Calculations'!AF7/1000,1)</f>
        <v>0.1</v>
      </c>
      <c r="D27" s="37">
        <f>ROUND('Calculations'!AF8/1000,1)</f>
        <v>0.1</v>
      </c>
      <c r="E27" s="37">
        <f>ROUND('Calculations'!AF9/1000,1)</f>
        <v>0</v>
      </c>
      <c r="F27" s="38">
        <f>ROUND('Calculations'!AF10,1)</f>
        <v>2.8</v>
      </c>
      <c r="G27" s="37">
        <f>ROUND('Calculations'!AF11/1000,1)</f>
        <v>0.3</v>
      </c>
      <c r="H27" s="37">
        <f>ROUND('Calculations'!AF12/1000,1)</f>
        <v>0.3</v>
      </c>
      <c r="I27" s="37">
        <f>ROUND('Calculations'!AF13/1000,1)</f>
        <v>0</v>
      </c>
      <c r="J27" s="38">
        <f>ROUND('Calculations'!AF14,1)</f>
        <v>2.8</v>
      </c>
      <c r="K27" s="37">
        <f>ROUND('Calculations'!AF15/1000,1)</f>
        <v>1.3</v>
      </c>
      <c r="L27" s="37">
        <f>ROUND('Calculations'!AF16/1000,1)</f>
        <v>1.5</v>
      </c>
      <c r="M27" s="37">
        <f>ROUND('Calculations'!AF17/1000,1)</f>
        <v>-0.2</v>
      </c>
      <c r="N27" s="37">
        <f>ROUND('Calculations'!AF18,1)</f>
        <v>-13.9</v>
      </c>
    </row>
    <row r="28" spans="1:14" x14ac:dyDescent="0.25">
      <c r="A28" s="22" t="s">
        <v>105</v>
      </c>
      <c r="B28" s="60" t="s">
        <v>164</v>
      </c>
      <c r="C28" s="37">
        <f>ROUND('Calculations'!AG7/1000,1)</f>
        <v>1.4</v>
      </c>
      <c r="D28" s="37">
        <f>ROUND('Calculations'!AG8/1000,1)</f>
        <v>1.3</v>
      </c>
      <c r="E28" s="37">
        <f>ROUND('Calculations'!AG9/1000,1)</f>
        <v>0.1</v>
      </c>
      <c r="F28" s="38">
        <f>ROUND('Calculations'!AG10,1)</f>
        <v>8.1999999999999993</v>
      </c>
      <c r="G28" s="37">
        <f>ROUND('Calculations'!AG11/1000,1)</f>
        <v>4.2</v>
      </c>
      <c r="H28" s="37">
        <f>ROUND('Calculations'!AG12/1000,1)</f>
        <v>3.9</v>
      </c>
      <c r="I28" s="37">
        <f>ROUND('Calculations'!AG13/1000,1)</f>
        <v>0.3</v>
      </c>
      <c r="J28" s="38">
        <f>ROUND('Calculations'!AG14,1)</f>
        <v>8.1999999999999993</v>
      </c>
      <c r="K28" s="37">
        <f>ROUND('Calculations'!AG15/1000,1)</f>
        <v>15</v>
      </c>
      <c r="L28" s="37">
        <f>ROUND('Calculations'!AG16/1000,1)</f>
        <v>13.9</v>
      </c>
      <c r="M28" s="37">
        <f>ROUND('Calculations'!AG17/1000,1)</f>
        <v>1.1000000000000001</v>
      </c>
      <c r="N28" s="37">
        <f>ROUND('Calculations'!AG18,1)</f>
        <v>8</v>
      </c>
    </row>
    <row r="29" spans="1:14" s="23" customFormat="1" ht="17.25" customHeight="1" x14ac:dyDescent="0.3">
      <c r="A29" s="21" t="s">
        <v>106</v>
      </c>
      <c r="B29" s="33" t="s">
        <v>165</v>
      </c>
      <c r="C29" s="39">
        <f>ROUND('Calculations'!AH7/1000,1)</f>
        <v>63.6</v>
      </c>
      <c r="D29" s="39">
        <f>ROUND('Calculations'!AH8/1000,1)</f>
        <v>61.3</v>
      </c>
      <c r="E29" s="39">
        <f>ROUND('Calculations'!AH9/1000,1)</f>
        <v>2.2999999999999998</v>
      </c>
      <c r="F29" s="40">
        <f>ROUND('Calculations'!AH10,1)</f>
        <v>3.8</v>
      </c>
      <c r="G29" s="39">
        <f>ROUND('Calculations'!AH11/1000,1)</f>
        <v>186.4</v>
      </c>
      <c r="H29" s="39">
        <f>ROUND('Calculations'!AH12/1000,1)</f>
        <v>178</v>
      </c>
      <c r="I29" s="39">
        <f>ROUND('Calculations'!AH13/1000,1)</f>
        <v>8.4</v>
      </c>
      <c r="J29" s="40">
        <f>ROUND('Calculations'!AH14,1)</f>
        <v>4.7</v>
      </c>
      <c r="K29" s="39">
        <f>ROUND('Calculations'!AH15/1000,1)</f>
        <v>790</v>
      </c>
      <c r="L29" s="39">
        <f>ROUND('Calculations'!AH16/1000,1)</f>
        <v>748.7</v>
      </c>
      <c r="M29" s="39">
        <f>ROUND('Calculations'!AH17/1000,1)</f>
        <v>41.3</v>
      </c>
      <c r="N29" s="39">
        <f>ROUND('Calculations'!AH18,1)</f>
        <v>5.5</v>
      </c>
    </row>
    <row r="30" spans="1:14" x14ac:dyDescent="0.25">
      <c r="A30" s="22" t="s">
        <v>107</v>
      </c>
      <c r="B30" s="60" t="s">
        <v>166</v>
      </c>
      <c r="C30" s="37">
        <f>ROUND('Calculations'!AI7/1000,1)</f>
        <v>17.399999999999999</v>
      </c>
      <c r="D30" s="37">
        <f>ROUND('Calculations'!AI8/1000,1)</f>
        <v>14.3</v>
      </c>
      <c r="E30" s="37">
        <f>ROUND('Calculations'!AI9/1000,1)</f>
        <v>3.1</v>
      </c>
      <c r="F30" s="38">
        <f>ROUND('Calculations'!AI10,1)</f>
        <v>21.6</v>
      </c>
      <c r="G30" s="37">
        <f>ROUND('Calculations'!AI11/1000,1)</f>
        <v>48</v>
      </c>
      <c r="H30" s="37">
        <f>ROUND('Calculations'!AI12/1000,1)</f>
        <v>40.6</v>
      </c>
      <c r="I30" s="37">
        <f>ROUND('Calculations'!AI13/1000,1)</f>
        <v>7.5</v>
      </c>
      <c r="J30" s="38">
        <f>ROUND('Calculations'!AI14,1)</f>
        <v>18.399999999999999</v>
      </c>
      <c r="K30" s="37">
        <f>ROUND('Calculations'!AI15/1000,1)</f>
        <v>173.8</v>
      </c>
      <c r="L30" s="37">
        <f>ROUND('Calculations'!AI16/1000,1)</f>
        <v>180.8</v>
      </c>
      <c r="M30" s="37">
        <f>ROUND('Calculations'!AI17/1000,1)</f>
        <v>-6.9</v>
      </c>
      <c r="N30" s="37">
        <f>ROUND('Calculations'!AI18,1)</f>
        <v>-3.8</v>
      </c>
    </row>
    <row r="31" spans="1:14" ht="14.7" customHeight="1" x14ac:dyDescent="0.25">
      <c r="A31" s="22" t="s">
        <v>108</v>
      </c>
      <c r="B31" s="60" t="s">
        <v>167</v>
      </c>
      <c r="C31" s="37">
        <f>ROUND('Calculations'!AJ7/1000,1)</f>
        <v>1.8</v>
      </c>
      <c r="D31" s="37">
        <f>ROUND('Calculations'!AJ8/1000,1)</f>
        <v>1.8</v>
      </c>
      <c r="E31" s="37">
        <f>ROUND('Calculations'!AJ9/1000,1)</f>
        <v>0</v>
      </c>
      <c r="F31" s="38">
        <f>ROUND('Calculations'!AJ10,1)</f>
        <v>-2.6</v>
      </c>
      <c r="G31" s="37">
        <f>ROUND('Calculations'!AJ11/1000,1)</f>
        <v>5.3</v>
      </c>
      <c r="H31" s="37">
        <f>ROUND('Calculations'!AJ12/1000,1)</f>
        <v>6.2</v>
      </c>
      <c r="I31" s="37">
        <f>ROUND('Calculations'!AJ13/1000,1)</f>
        <v>-0.9</v>
      </c>
      <c r="J31" s="38">
        <f>ROUND('Calculations'!AJ14,1)</f>
        <v>-14.8</v>
      </c>
      <c r="K31" s="37">
        <f>ROUND('Calculations'!AJ15/1000,1)</f>
        <v>24.2</v>
      </c>
      <c r="L31" s="37">
        <f>ROUND('Calculations'!AJ16/1000,1)</f>
        <v>24.5</v>
      </c>
      <c r="M31" s="37">
        <f>ROUND('Calculations'!AJ17/1000,1)</f>
        <v>-0.2</v>
      </c>
      <c r="N31" s="37">
        <f>ROUND('Calculations'!AJ18,1)</f>
        <v>-1</v>
      </c>
    </row>
    <row r="32" spans="1:14" x14ac:dyDescent="0.25">
      <c r="A32" s="22" t="s">
        <v>109</v>
      </c>
      <c r="B32" s="60" t="s">
        <v>168</v>
      </c>
      <c r="C32" s="37">
        <f>ROUND('Calculations'!AK7/1000,1)</f>
        <v>4.0999999999999996</v>
      </c>
      <c r="D32" s="37">
        <f>ROUND('Calculations'!AK8/1000,1)</f>
        <v>3.7</v>
      </c>
      <c r="E32" s="37">
        <f>ROUND('Calculations'!AK9/1000,1)</f>
        <v>0.4</v>
      </c>
      <c r="F32" s="38">
        <f>ROUND('Calculations'!AK10,1)</f>
        <v>9.5</v>
      </c>
      <c r="G32" s="37">
        <f>ROUND('Calculations'!AK11/1000,1)</f>
        <v>12.3</v>
      </c>
      <c r="H32" s="37">
        <f>ROUND('Calculations'!AK12/1000,1)</f>
        <v>11.3</v>
      </c>
      <c r="I32" s="37">
        <f>ROUND('Calculations'!AK13/1000,1)</f>
        <v>1</v>
      </c>
      <c r="J32" s="38">
        <f>ROUND('Calculations'!AK14,1)</f>
        <v>8.6</v>
      </c>
      <c r="K32" s="37">
        <f>ROUND('Calculations'!AK15/1000,1)</f>
        <v>46.4</v>
      </c>
      <c r="L32" s="37">
        <f>ROUND('Calculations'!AK16/1000,1)</f>
        <v>43.6</v>
      </c>
      <c r="M32" s="37">
        <f>ROUND('Calculations'!AK17/1000,1)</f>
        <v>2.8</v>
      </c>
      <c r="N32" s="37">
        <f>ROUND('Calculations'!AK18,1)</f>
        <v>6.4</v>
      </c>
    </row>
    <row r="33" spans="1:14" s="23" customFormat="1" ht="15.6" x14ac:dyDescent="0.3">
      <c r="A33" s="21" t="s">
        <v>110</v>
      </c>
      <c r="B33" s="33" t="s">
        <v>169</v>
      </c>
      <c r="C33" s="39">
        <f>ROUND('Calculations'!AL7/1000,1)</f>
        <v>86.8</v>
      </c>
      <c r="D33" s="39">
        <f>ROUND('Calculations'!AL8/1000,1)</f>
        <v>81.099999999999994</v>
      </c>
      <c r="E33" s="39">
        <f>ROUND('Calculations'!AL9/1000,1)</f>
        <v>5.7</v>
      </c>
      <c r="F33" s="40">
        <f>ROUND('Calculations'!AL10,1)</f>
        <v>7</v>
      </c>
      <c r="G33" s="39">
        <f>ROUND('Calculations'!AL11/1000,1)</f>
        <v>252</v>
      </c>
      <c r="H33" s="39">
        <f>ROUND('Calculations'!AL12/1000,1)</f>
        <v>236.1</v>
      </c>
      <c r="I33" s="39">
        <f>ROUND('Calculations'!AL13/1000,1)</f>
        <v>15.9</v>
      </c>
      <c r="J33" s="40">
        <f>ROUND('Calculations'!AL14,1)</f>
        <v>6.7</v>
      </c>
      <c r="K33" s="54">
        <f>ROUND('Calculations'!AL15/1000,1)</f>
        <v>1034.5</v>
      </c>
      <c r="L33" s="39">
        <f>ROUND('Calculations'!AL16/1000,1)</f>
        <v>997.6</v>
      </c>
      <c r="M33" s="39">
        <f>ROUND('Calculations'!AL17/1000,1)</f>
        <v>36.9</v>
      </c>
      <c r="N33" s="39">
        <f>ROUND('Calculations'!AL18,1)</f>
        <v>3.7</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3203125" defaultRowHeight="15" x14ac:dyDescent="0.25"/>
  <cols>
    <col min="1" max="1" width="58.88671875" style="8" customWidth="1"/>
    <col min="2" max="2" width="25.88671875" style="8" bestFit="1" customWidth="1"/>
    <col min="3" max="3" width="16.109375" style="8" customWidth="1"/>
    <col min="4" max="4" width="16.44140625" style="8" customWidth="1"/>
    <col min="5" max="6" width="19.33203125" style="8" customWidth="1"/>
    <col min="7" max="8" width="15.88671875" style="8" customWidth="1"/>
    <col min="9" max="10" width="20" style="8" customWidth="1"/>
    <col min="11" max="12" width="16.44140625" style="8" customWidth="1"/>
    <col min="13" max="13" width="20" style="8" customWidth="1"/>
    <col min="14" max="14" width="20.33203125" style="8" customWidth="1"/>
    <col min="15" max="16384" width="11.33203125" style="8"/>
  </cols>
  <sheetData>
    <row r="1" spans="1:14" ht="20.399999999999999" customHeight="1" x14ac:dyDescent="0.3">
      <c r="A1" s="45" t="s">
        <v>633</v>
      </c>
      <c r="B1" s="11"/>
      <c r="C1" s="11"/>
      <c r="D1" s="11"/>
      <c r="E1" s="11"/>
      <c r="F1" s="11"/>
      <c r="G1" s="63"/>
      <c r="H1" s="63"/>
      <c r="I1" s="63"/>
      <c r="J1" s="63"/>
      <c r="K1" s="63"/>
      <c r="L1" s="63"/>
      <c r="M1" s="63"/>
      <c r="N1" s="63"/>
    </row>
    <row r="2" spans="1:14" ht="15.45" customHeight="1" x14ac:dyDescent="0.3">
      <c r="A2" s="48" t="s">
        <v>634</v>
      </c>
      <c r="B2" s="11"/>
      <c r="C2" s="11"/>
      <c r="D2" s="11"/>
      <c r="E2" s="11"/>
      <c r="F2" s="11"/>
      <c r="G2" s="63"/>
      <c r="H2" s="63"/>
      <c r="I2" s="63"/>
      <c r="J2" s="63"/>
      <c r="K2" s="63"/>
      <c r="L2" s="63"/>
      <c r="M2" s="63"/>
      <c r="N2" s="63"/>
    </row>
    <row r="3" spans="1:14" ht="15.45" customHeight="1" x14ac:dyDescent="0.3">
      <c r="A3" s="19" t="s">
        <v>70</v>
      </c>
      <c r="B3" s="19"/>
      <c r="C3" s="11"/>
      <c r="D3" s="11"/>
      <c r="E3" s="11"/>
      <c r="F3" s="11"/>
      <c r="G3" s="63"/>
      <c r="H3" s="63"/>
      <c r="I3" s="63"/>
      <c r="J3" s="63"/>
      <c r="K3" s="63"/>
      <c r="L3" s="63"/>
      <c r="M3" s="63"/>
      <c r="N3" s="63"/>
    </row>
    <row r="4" spans="1:14" ht="15.45" customHeight="1" x14ac:dyDescent="0.3">
      <c r="A4" s="19" t="s">
        <v>604</v>
      </c>
      <c r="B4" s="19"/>
      <c r="C4" s="11"/>
      <c r="D4" s="11"/>
      <c r="E4" s="11"/>
      <c r="F4" s="11"/>
      <c r="G4" s="63"/>
      <c r="H4" s="63"/>
      <c r="I4" s="63"/>
      <c r="J4" s="63"/>
      <c r="K4" s="63"/>
      <c r="L4" s="63"/>
      <c r="M4" s="63"/>
      <c r="N4" s="63"/>
    </row>
    <row r="5" spans="1:14" ht="15.45" customHeight="1" x14ac:dyDescent="0.3">
      <c r="A5" s="3" t="s">
        <v>71</v>
      </c>
      <c r="B5" s="19"/>
      <c r="C5" s="11"/>
      <c r="D5" s="11"/>
      <c r="E5" s="11"/>
      <c r="F5" s="11"/>
      <c r="G5" s="63"/>
      <c r="H5" s="63"/>
      <c r="I5" s="63"/>
      <c r="J5" s="63"/>
      <c r="K5" s="63"/>
      <c r="L5" s="63"/>
      <c r="M5" s="63"/>
      <c r="N5" s="63"/>
    </row>
    <row r="6" spans="1:14" s="7" customFormat="1" ht="131.25" customHeight="1" x14ac:dyDescent="0.25">
      <c r="A6" s="41" t="s">
        <v>635</v>
      </c>
      <c r="B6" s="32" t="s">
        <v>132</v>
      </c>
      <c r="C6" s="18" t="s">
        <v>606</v>
      </c>
      <c r="D6" s="18" t="s">
        <v>607</v>
      </c>
      <c r="E6" s="18" t="s">
        <v>608</v>
      </c>
      <c r="F6" s="31" t="s">
        <v>609</v>
      </c>
      <c r="G6" s="18" t="s">
        <v>610</v>
      </c>
      <c r="H6" s="18" t="s">
        <v>611</v>
      </c>
      <c r="I6" s="18" t="s">
        <v>612</v>
      </c>
      <c r="J6" s="31" t="s">
        <v>613</v>
      </c>
      <c r="K6" s="18" t="s">
        <v>614</v>
      </c>
      <c r="L6" s="18" t="s">
        <v>615</v>
      </c>
      <c r="M6" s="18" t="s">
        <v>616</v>
      </c>
      <c r="N6" s="18" t="s">
        <v>617</v>
      </c>
    </row>
    <row r="7" spans="1:14" ht="17.399999999999999" x14ac:dyDescent="0.25">
      <c r="A7" s="22" t="s">
        <v>636</v>
      </c>
      <c r="B7" s="60" t="s">
        <v>170</v>
      </c>
      <c r="C7" s="37">
        <v>16.399999999999999</v>
      </c>
      <c r="D7" s="37">
        <v>8</v>
      </c>
      <c r="E7" s="37">
        <v>8.4</v>
      </c>
      <c r="F7" s="38">
        <v>104.7</v>
      </c>
      <c r="G7" s="37">
        <v>33.200000000000003</v>
      </c>
      <c r="H7" s="37">
        <v>25.8</v>
      </c>
      <c r="I7" s="37">
        <v>7.4</v>
      </c>
      <c r="J7" s="38">
        <v>28.5</v>
      </c>
      <c r="K7" s="37">
        <v>84.8</v>
      </c>
      <c r="L7" s="37">
        <v>82.9</v>
      </c>
      <c r="M7" s="37">
        <v>1.9</v>
      </c>
      <c r="N7" s="37">
        <v>2.2000000000000002</v>
      </c>
    </row>
    <row r="8" spans="1:14" x14ac:dyDescent="0.25">
      <c r="A8" s="22" t="s">
        <v>112</v>
      </c>
      <c r="B8" s="60" t="s">
        <v>171</v>
      </c>
      <c r="C8" s="37">
        <v>12.7</v>
      </c>
      <c r="D8" s="37">
        <v>12.2</v>
      </c>
      <c r="E8" s="37">
        <v>0.5</v>
      </c>
      <c r="F8" s="38">
        <v>4.3</v>
      </c>
      <c r="G8" s="37">
        <v>38.4</v>
      </c>
      <c r="H8" s="37">
        <v>36.299999999999997</v>
      </c>
      <c r="I8" s="37">
        <v>2.1</v>
      </c>
      <c r="J8" s="38">
        <v>5.7</v>
      </c>
      <c r="K8" s="37">
        <v>147.5</v>
      </c>
      <c r="L8" s="37">
        <v>137.9</v>
      </c>
      <c r="M8" s="37">
        <v>9.6</v>
      </c>
      <c r="N8" s="37">
        <v>6.9</v>
      </c>
    </row>
    <row r="9" spans="1:14" ht="15.6" customHeight="1" x14ac:dyDescent="0.25">
      <c r="A9" s="22" t="s">
        <v>113</v>
      </c>
      <c r="B9" s="60" t="s">
        <v>172</v>
      </c>
      <c r="C9" s="37">
        <v>14.1</v>
      </c>
      <c r="D9" s="37">
        <v>13</v>
      </c>
      <c r="E9" s="37">
        <v>1.1000000000000001</v>
      </c>
      <c r="F9" s="38">
        <v>8.6</v>
      </c>
      <c r="G9" s="37">
        <v>42.1</v>
      </c>
      <c r="H9" s="37">
        <v>38.799999999999997</v>
      </c>
      <c r="I9" s="37">
        <v>3.4</v>
      </c>
      <c r="J9" s="38">
        <v>8.6999999999999993</v>
      </c>
      <c r="K9" s="37">
        <v>160.6</v>
      </c>
      <c r="L9" s="37">
        <v>150.9</v>
      </c>
      <c r="M9" s="37">
        <v>9.6999999999999993</v>
      </c>
      <c r="N9" s="37">
        <v>6.4</v>
      </c>
    </row>
    <row r="10" spans="1:14" x14ac:dyDescent="0.25">
      <c r="A10" s="22" t="s">
        <v>114</v>
      </c>
      <c r="B10" s="60" t="s">
        <v>173</v>
      </c>
      <c r="C10" s="37">
        <v>-0.3</v>
      </c>
      <c r="D10" s="37">
        <v>-0.2</v>
      </c>
      <c r="E10" s="37">
        <v>-0.1</v>
      </c>
      <c r="F10" s="38">
        <v>-77.8</v>
      </c>
      <c r="G10" s="37">
        <v>0.2</v>
      </c>
      <c r="H10" s="37">
        <v>0.6</v>
      </c>
      <c r="I10" s="37">
        <v>-0.4</v>
      </c>
      <c r="J10" s="38">
        <v>-65.2</v>
      </c>
      <c r="K10" s="37">
        <v>-1.5</v>
      </c>
      <c r="L10" s="37">
        <v>2.6</v>
      </c>
      <c r="M10" s="37">
        <v>-4.0999999999999996</v>
      </c>
      <c r="N10" s="73" t="s">
        <v>718</v>
      </c>
    </row>
    <row r="11" spans="1:14" x14ac:dyDescent="0.25">
      <c r="A11" s="22" t="s">
        <v>115</v>
      </c>
      <c r="B11" s="60" t="s">
        <v>174</v>
      </c>
      <c r="C11" s="37">
        <v>18.2</v>
      </c>
      <c r="D11" s="37">
        <v>16.600000000000001</v>
      </c>
      <c r="E11" s="37">
        <v>1.6</v>
      </c>
      <c r="F11" s="38">
        <v>9.9</v>
      </c>
      <c r="G11" s="37">
        <v>55.3</v>
      </c>
      <c r="H11" s="37">
        <v>49.4</v>
      </c>
      <c r="I11" s="37">
        <v>5.9</v>
      </c>
      <c r="J11" s="38">
        <v>12</v>
      </c>
      <c r="K11" s="37">
        <v>211.6</v>
      </c>
      <c r="L11" s="37">
        <v>193.3</v>
      </c>
      <c r="M11" s="37">
        <v>18.3</v>
      </c>
      <c r="N11" s="37">
        <v>9.5</v>
      </c>
    </row>
    <row r="12" spans="1:14" x14ac:dyDescent="0.25">
      <c r="A12" s="22" t="s">
        <v>116</v>
      </c>
      <c r="B12" s="60" t="s">
        <v>175</v>
      </c>
      <c r="C12" s="37">
        <v>17.7</v>
      </c>
      <c r="D12" s="37">
        <v>17.399999999999999</v>
      </c>
      <c r="E12" s="37">
        <v>0.3</v>
      </c>
      <c r="F12" s="38">
        <v>1.7</v>
      </c>
      <c r="G12" s="37">
        <v>52.8</v>
      </c>
      <c r="H12" s="37">
        <v>51.2</v>
      </c>
      <c r="I12" s="37">
        <v>1.6</v>
      </c>
      <c r="J12" s="38">
        <v>3.1</v>
      </c>
      <c r="K12" s="37">
        <v>212.4</v>
      </c>
      <c r="L12" s="37">
        <v>202.7</v>
      </c>
      <c r="M12" s="37">
        <v>9.6999999999999993</v>
      </c>
      <c r="N12" s="37">
        <v>4.8</v>
      </c>
    </row>
    <row r="13" spans="1:14" x14ac:dyDescent="0.25">
      <c r="A13" s="22" t="s">
        <v>117</v>
      </c>
      <c r="B13" s="60" t="s">
        <v>176</v>
      </c>
      <c r="C13" s="37">
        <v>1.2</v>
      </c>
      <c r="D13" s="37">
        <v>1.1000000000000001</v>
      </c>
      <c r="E13" s="37">
        <v>0.1</v>
      </c>
      <c r="F13" s="38">
        <v>9.8000000000000007</v>
      </c>
      <c r="G13" s="37">
        <v>4.4000000000000004</v>
      </c>
      <c r="H13" s="37">
        <v>3.3</v>
      </c>
      <c r="I13" s="37">
        <v>1.1000000000000001</v>
      </c>
      <c r="J13" s="38">
        <v>33.799999999999997</v>
      </c>
      <c r="K13" s="37">
        <v>10.5</v>
      </c>
      <c r="L13" s="37">
        <v>10.199999999999999</v>
      </c>
      <c r="M13" s="37">
        <v>0.3</v>
      </c>
      <c r="N13" s="37">
        <v>3.3</v>
      </c>
    </row>
    <row r="14" spans="1:14" x14ac:dyDescent="0.25">
      <c r="A14" s="22" t="s">
        <v>637</v>
      </c>
      <c r="B14" s="60" t="s">
        <v>638</v>
      </c>
      <c r="C14" s="37">
        <v>2.4</v>
      </c>
      <c r="D14" s="37">
        <v>2.4</v>
      </c>
      <c r="E14" s="37">
        <v>0</v>
      </c>
      <c r="F14" s="38">
        <v>-1</v>
      </c>
      <c r="G14" s="37">
        <v>7</v>
      </c>
      <c r="H14" s="37">
        <v>7</v>
      </c>
      <c r="I14" s="37">
        <v>0</v>
      </c>
      <c r="J14" s="38">
        <v>0.6</v>
      </c>
      <c r="K14" s="37">
        <v>28.6</v>
      </c>
      <c r="L14" s="37">
        <v>32.299999999999997</v>
      </c>
      <c r="M14" s="37">
        <v>-3.7</v>
      </c>
      <c r="N14" s="37">
        <v>-11.5</v>
      </c>
    </row>
    <row r="15" spans="1:14" s="23" customFormat="1" ht="16.95" customHeight="1" x14ac:dyDescent="0.3">
      <c r="A15" s="22" t="s">
        <v>121</v>
      </c>
      <c r="B15" s="60" t="s">
        <v>180</v>
      </c>
      <c r="C15" s="37">
        <v>0</v>
      </c>
      <c r="D15" s="37">
        <v>0</v>
      </c>
      <c r="E15" s="37">
        <v>0</v>
      </c>
      <c r="F15" s="38">
        <v>0</v>
      </c>
      <c r="G15" s="37">
        <v>0</v>
      </c>
      <c r="H15" s="37">
        <v>0</v>
      </c>
      <c r="I15" s="37">
        <v>0</v>
      </c>
      <c r="J15" s="38">
        <v>0</v>
      </c>
      <c r="K15" s="37">
        <v>0</v>
      </c>
      <c r="L15" s="37">
        <v>0</v>
      </c>
      <c r="M15" s="37">
        <v>0</v>
      </c>
      <c r="N15" s="37">
        <v>0</v>
      </c>
    </row>
    <row r="16" spans="1:14" ht="35.25" customHeight="1" x14ac:dyDescent="0.25">
      <c r="A16" s="34" t="s">
        <v>122</v>
      </c>
      <c r="B16" s="60" t="s">
        <v>181</v>
      </c>
      <c r="C16" s="37">
        <v>0</v>
      </c>
      <c r="D16" s="37">
        <v>0</v>
      </c>
      <c r="E16" s="37">
        <v>0</v>
      </c>
      <c r="F16" s="38">
        <v>0</v>
      </c>
      <c r="G16" s="37">
        <v>0.4</v>
      </c>
      <c r="H16" s="37">
        <v>1.1000000000000001</v>
      </c>
      <c r="I16" s="37">
        <v>-0.6</v>
      </c>
      <c r="J16" s="38">
        <v>-60.2</v>
      </c>
      <c r="K16" s="37">
        <v>2.2000000000000002</v>
      </c>
      <c r="L16" s="37">
        <v>7.7</v>
      </c>
      <c r="M16" s="37">
        <v>-5.5</v>
      </c>
      <c r="N16" s="37">
        <v>-71.599999999999994</v>
      </c>
    </row>
    <row r="17" spans="1:14" s="23" customFormat="1" ht="15.6" x14ac:dyDescent="0.3">
      <c r="A17" s="22" t="s">
        <v>123</v>
      </c>
      <c r="B17" s="60" t="s">
        <v>182</v>
      </c>
      <c r="C17" s="37">
        <v>0.3</v>
      </c>
      <c r="D17" s="37">
        <v>0.2</v>
      </c>
      <c r="E17" s="37">
        <v>0.2</v>
      </c>
      <c r="F17" s="38">
        <v>123.2</v>
      </c>
      <c r="G17" s="37">
        <v>1.2</v>
      </c>
      <c r="H17" s="37">
        <v>0.5</v>
      </c>
      <c r="I17" s="37">
        <v>0.7</v>
      </c>
      <c r="J17" s="38">
        <v>163.1</v>
      </c>
      <c r="K17" s="37">
        <v>7.5</v>
      </c>
      <c r="L17" s="37">
        <v>6.4</v>
      </c>
      <c r="M17" s="37">
        <v>1.1000000000000001</v>
      </c>
      <c r="N17" s="37">
        <v>18</v>
      </c>
    </row>
    <row r="18" spans="1:14" s="23" customFormat="1" ht="15.6" x14ac:dyDescent="0.3">
      <c r="A18" s="22" t="s">
        <v>124</v>
      </c>
      <c r="B18" s="60" t="s">
        <v>183</v>
      </c>
      <c r="C18" s="37">
        <v>0</v>
      </c>
      <c r="D18" s="37">
        <v>-0.3</v>
      </c>
      <c r="E18" s="37">
        <v>0.3</v>
      </c>
      <c r="F18" s="73" t="s">
        <v>718</v>
      </c>
      <c r="G18" s="37">
        <v>0</v>
      </c>
      <c r="H18" s="37">
        <v>-0.3</v>
      </c>
      <c r="I18" s="37">
        <v>0.3</v>
      </c>
      <c r="J18" s="73" t="s">
        <v>718</v>
      </c>
      <c r="K18" s="37">
        <v>-1.2</v>
      </c>
      <c r="L18" s="37">
        <v>-0.1</v>
      </c>
      <c r="M18" s="37">
        <v>-1.1000000000000001</v>
      </c>
      <c r="N18" s="73" t="s">
        <v>718</v>
      </c>
    </row>
    <row r="19" spans="1:14" s="23" customFormat="1" ht="16.95" customHeight="1" x14ac:dyDescent="0.3">
      <c r="A19" s="22" t="s">
        <v>125</v>
      </c>
      <c r="B19" s="60" t="s">
        <v>184</v>
      </c>
      <c r="C19" s="37">
        <v>12.3</v>
      </c>
      <c r="D19" s="37">
        <v>12.7</v>
      </c>
      <c r="E19" s="37">
        <v>-0.4</v>
      </c>
      <c r="F19" s="38">
        <v>-3.3</v>
      </c>
      <c r="G19" s="37">
        <v>40.200000000000003</v>
      </c>
      <c r="H19" s="37">
        <v>40.5</v>
      </c>
      <c r="I19" s="37">
        <v>-0.3</v>
      </c>
      <c r="J19" s="38">
        <v>-0.7</v>
      </c>
      <c r="K19" s="37">
        <v>145.1</v>
      </c>
      <c r="L19" s="37">
        <v>135.1</v>
      </c>
      <c r="M19" s="37">
        <v>10</v>
      </c>
      <c r="N19" s="37">
        <v>7.4</v>
      </c>
    </row>
    <row r="20" spans="1:14" s="23" customFormat="1" ht="15.6" x14ac:dyDescent="0.3">
      <c r="A20" s="22" t="s">
        <v>126</v>
      </c>
      <c r="B20" s="60" t="s">
        <v>185</v>
      </c>
      <c r="C20" s="37">
        <v>1.9</v>
      </c>
      <c r="D20" s="37">
        <v>1.6</v>
      </c>
      <c r="E20" s="37">
        <v>0.3</v>
      </c>
      <c r="F20" s="38">
        <v>21.3</v>
      </c>
      <c r="G20" s="37">
        <v>6.2</v>
      </c>
      <c r="H20" s="37">
        <v>5.4</v>
      </c>
      <c r="I20" s="37">
        <v>0.8</v>
      </c>
      <c r="J20" s="38">
        <v>14.3</v>
      </c>
      <c r="K20" s="37">
        <v>22.2</v>
      </c>
      <c r="L20" s="37">
        <v>20.8</v>
      </c>
      <c r="M20" s="37">
        <v>1.3</v>
      </c>
      <c r="N20" s="37">
        <v>6.4</v>
      </c>
    </row>
    <row r="21" spans="1:14" s="23" customFormat="1" ht="15.6" x14ac:dyDescent="0.3">
      <c r="A21" s="21" t="s">
        <v>127</v>
      </c>
      <c r="B21" s="33" t="s">
        <v>186</v>
      </c>
      <c r="C21" s="39">
        <v>97.1</v>
      </c>
      <c r="D21" s="39">
        <v>84.7</v>
      </c>
      <c r="E21" s="39">
        <v>12.4</v>
      </c>
      <c r="F21" s="40">
        <v>14.6</v>
      </c>
      <c r="G21" s="39">
        <v>281.3</v>
      </c>
      <c r="H21" s="39">
        <v>259.39999999999998</v>
      </c>
      <c r="I21" s="39">
        <v>21.9</v>
      </c>
      <c r="J21" s="40">
        <v>8.5</v>
      </c>
      <c r="K21" s="54">
        <v>1030.3</v>
      </c>
      <c r="L21" s="39">
        <v>982.8</v>
      </c>
      <c r="M21" s="39">
        <v>47.5</v>
      </c>
      <c r="N21" s="39">
        <v>4.8</v>
      </c>
    </row>
    <row r="22" spans="1:14" x14ac:dyDescent="0.25">
      <c r="A22" s="22" t="s">
        <v>128</v>
      </c>
      <c r="B22" s="60" t="s">
        <v>187</v>
      </c>
      <c r="C22" s="37">
        <v>3.8</v>
      </c>
      <c r="D22" s="37">
        <v>3.4</v>
      </c>
      <c r="E22" s="37">
        <v>0.3</v>
      </c>
      <c r="F22" s="38">
        <v>9.6</v>
      </c>
      <c r="G22" s="37">
        <v>11.3</v>
      </c>
      <c r="H22" s="37">
        <v>10.3</v>
      </c>
      <c r="I22" s="37">
        <v>1</v>
      </c>
      <c r="J22" s="38">
        <v>9.6</v>
      </c>
      <c r="K22" s="37">
        <v>42.3</v>
      </c>
      <c r="L22" s="37">
        <v>39.4</v>
      </c>
      <c r="M22" s="37">
        <v>2.9</v>
      </c>
      <c r="N22" s="37">
        <v>7.5</v>
      </c>
    </row>
    <row r="23" spans="1:14" x14ac:dyDescent="0.25">
      <c r="A23" s="22" t="s">
        <v>129</v>
      </c>
      <c r="B23" s="60" t="s">
        <v>188</v>
      </c>
      <c r="C23" s="37">
        <v>6.3</v>
      </c>
      <c r="D23" s="37">
        <v>6</v>
      </c>
      <c r="E23" s="37">
        <v>0.2</v>
      </c>
      <c r="F23" s="38">
        <v>3.5</v>
      </c>
      <c r="G23" s="37">
        <v>22.3</v>
      </c>
      <c r="H23" s="37">
        <v>27.6</v>
      </c>
      <c r="I23" s="37">
        <v>-5.3</v>
      </c>
      <c r="J23" s="38">
        <v>-19.100000000000001</v>
      </c>
      <c r="K23" s="37">
        <v>117</v>
      </c>
      <c r="L23" s="37">
        <v>120.5</v>
      </c>
      <c r="M23" s="37">
        <v>-3.5</v>
      </c>
      <c r="N23" s="37">
        <v>-2.9</v>
      </c>
    </row>
    <row r="24" spans="1:14" s="23" customFormat="1" ht="15.6" x14ac:dyDescent="0.3">
      <c r="A24" s="21" t="s">
        <v>130</v>
      </c>
      <c r="B24" s="33" t="s">
        <v>189</v>
      </c>
      <c r="C24" s="39">
        <v>107.1</v>
      </c>
      <c r="D24" s="39">
        <v>94.2</v>
      </c>
      <c r="E24" s="39">
        <v>12.9</v>
      </c>
      <c r="F24" s="40">
        <v>13.7</v>
      </c>
      <c r="G24" s="54">
        <v>314.89999999999998</v>
      </c>
      <c r="H24" s="39">
        <v>297.3</v>
      </c>
      <c r="I24" s="39">
        <v>17.600000000000001</v>
      </c>
      <c r="J24" s="40">
        <v>5.9</v>
      </c>
      <c r="K24" s="54">
        <v>1189.5999999999999</v>
      </c>
      <c r="L24" s="54">
        <v>1142.7</v>
      </c>
      <c r="M24" s="39">
        <v>46.9</v>
      </c>
      <c r="N24" s="39">
        <v>4.0999999999999996</v>
      </c>
    </row>
    <row r="25" spans="1:14" x14ac:dyDescent="0.25">
      <c r="A25" s="22"/>
      <c r="B25" s="67"/>
      <c r="C25" s="22"/>
      <c r="D25" s="22"/>
      <c r="E25" s="22"/>
      <c r="F25" s="22"/>
      <c r="G25" s="22"/>
      <c r="H25" s="22"/>
      <c r="I25" s="22"/>
      <c r="J25" s="22"/>
      <c r="K25" s="22"/>
      <c r="L25" s="22"/>
      <c r="M25" s="22"/>
      <c r="N25" s="22"/>
    </row>
    <row r="26" spans="1:14" x14ac:dyDescent="0.25">
      <c r="A26" s="22"/>
      <c r="B26" s="67"/>
      <c r="C26" s="22"/>
      <c r="D26" s="22"/>
      <c r="E26" s="22"/>
      <c r="F26" s="22"/>
      <c r="G26" s="22"/>
      <c r="H26" s="22"/>
      <c r="I26" s="22"/>
      <c r="J26" s="22"/>
      <c r="K26" s="22"/>
      <c r="L26" s="22"/>
      <c r="M26" s="22"/>
      <c r="N26" s="22"/>
    </row>
    <row r="27" spans="1:14" x14ac:dyDescent="0.25">
      <c r="A27" s="22"/>
      <c r="B27" s="67"/>
      <c r="C27" s="22"/>
      <c r="D27" s="22"/>
      <c r="E27" s="22"/>
      <c r="F27" s="22"/>
      <c r="G27" s="22"/>
      <c r="H27" s="22"/>
      <c r="I27" s="22"/>
      <c r="J27" s="22"/>
      <c r="K27" s="22"/>
      <c r="L27" s="22"/>
      <c r="M27" s="22"/>
      <c r="N27" s="22"/>
    </row>
    <row r="28" spans="1:14" x14ac:dyDescent="0.25">
      <c r="A28" s="22"/>
      <c r="B28" s="67"/>
      <c r="C28" s="22"/>
      <c r="D28" s="22"/>
      <c r="E28" s="22"/>
      <c r="F28" s="22"/>
      <c r="G28" s="22"/>
      <c r="H28" s="22"/>
      <c r="I28" s="22"/>
      <c r="J28" s="22"/>
      <c r="K28" s="22"/>
      <c r="L28" s="22"/>
      <c r="M28" s="22"/>
      <c r="N28" s="22"/>
    </row>
    <row r="29" spans="1:14" s="23" customFormat="1" ht="15.6" x14ac:dyDescent="0.3">
      <c r="A29" s="21"/>
      <c r="B29" s="35"/>
      <c r="C29" s="21"/>
      <c r="D29" s="21"/>
      <c r="E29" s="21"/>
      <c r="F29" s="21"/>
      <c r="G29" s="21"/>
      <c r="H29" s="21"/>
      <c r="I29" s="21"/>
      <c r="J29" s="21"/>
      <c r="K29" s="21"/>
      <c r="L29" s="21"/>
      <c r="M29" s="21"/>
      <c r="N29" s="21"/>
    </row>
    <row r="30" spans="1:14" x14ac:dyDescent="0.25">
      <c r="A30" s="22"/>
      <c r="B30" s="67"/>
      <c r="C30" s="22"/>
      <c r="D30" s="22"/>
      <c r="E30" s="22"/>
      <c r="F30" s="22"/>
      <c r="G30" s="22"/>
      <c r="H30" s="22"/>
      <c r="I30" s="22"/>
      <c r="J30" s="22"/>
      <c r="K30" s="22"/>
      <c r="L30" s="22"/>
      <c r="M30" s="22"/>
      <c r="N30" s="22"/>
    </row>
    <row r="31" spans="1:14" ht="14.7" customHeight="1" x14ac:dyDescent="0.25">
      <c r="A31" s="22"/>
      <c r="B31" s="67"/>
      <c r="C31" s="22"/>
      <c r="D31" s="22"/>
      <c r="E31" s="22"/>
      <c r="F31" s="22"/>
      <c r="G31" s="22"/>
      <c r="H31" s="22"/>
      <c r="I31" s="22"/>
      <c r="J31" s="22"/>
      <c r="K31" s="22"/>
      <c r="L31" s="22"/>
      <c r="M31" s="22"/>
      <c r="N31" s="22"/>
    </row>
    <row r="32" spans="1:14" x14ac:dyDescent="0.25">
      <c r="A32" s="22"/>
      <c r="B32" s="67"/>
      <c r="C32" s="22"/>
      <c r="D32" s="22"/>
      <c r="E32" s="22"/>
      <c r="F32" s="22"/>
      <c r="G32" s="22"/>
      <c r="H32" s="22"/>
      <c r="I32" s="22"/>
      <c r="J32" s="22"/>
      <c r="K32" s="22"/>
      <c r="L32" s="22"/>
      <c r="M32" s="22"/>
      <c r="N32" s="22"/>
    </row>
    <row r="33" spans="1:14" s="23" customFormat="1" ht="15.6" x14ac:dyDescent="0.3">
      <c r="A33" s="21"/>
      <c r="B33" s="35"/>
      <c r="C33" s="21"/>
      <c r="D33" s="21"/>
      <c r="E33" s="21"/>
      <c r="F33" s="21"/>
      <c r="G33" s="21"/>
      <c r="H33" s="21"/>
      <c r="I33" s="21"/>
      <c r="J33" s="21"/>
      <c r="K33" s="21"/>
      <c r="L33" s="21"/>
      <c r="M33" s="21"/>
      <c r="N33"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1"/>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33203125" defaultRowHeight="13.8" x14ac:dyDescent="0.25"/>
  <cols>
    <col min="1" max="1" width="63.6640625" style="46" customWidth="1"/>
    <col min="2" max="2" width="12" style="46" customWidth="1"/>
    <col min="3" max="4" width="17.109375" style="46" customWidth="1"/>
    <col min="5" max="5" width="18.44140625" style="46" customWidth="1"/>
    <col min="6" max="6" width="18.109375" style="46" customWidth="1"/>
    <col min="7" max="7" width="19.33203125" style="46" customWidth="1"/>
    <col min="8" max="8" width="18.44140625" style="46" customWidth="1"/>
    <col min="9" max="15" width="18.5546875" style="46" customWidth="1"/>
    <col min="16" max="17" width="18.44140625" style="46" customWidth="1"/>
    <col min="18" max="29" width="17.88671875" style="46" customWidth="1"/>
    <col min="30" max="16384" width="11.33203125" style="46"/>
  </cols>
  <sheetData>
    <row r="1" spans="1:30" ht="23.4" customHeight="1" x14ac:dyDescent="0.3">
      <c r="A1" s="45" t="s">
        <v>639</v>
      </c>
      <c r="B1" s="21"/>
      <c r="C1" s="21"/>
      <c r="D1" s="21"/>
      <c r="E1" s="21"/>
      <c r="F1" s="21"/>
      <c r="G1" s="21"/>
      <c r="H1" s="21"/>
      <c r="I1" s="21"/>
      <c r="J1" s="21"/>
      <c r="K1" s="21"/>
      <c r="L1" s="21"/>
    </row>
    <row r="2" spans="1:30" s="8" customFormat="1" ht="15.45" customHeight="1" x14ac:dyDescent="0.3">
      <c r="A2" s="48" t="s">
        <v>640</v>
      </c>
      <c r="B2" s="11"/>
      <c r="C2" s="11"/>
      <c r="D2" s="11"/>
      <c r="E2" s="11"/>
      <c r="F2" s="11"/>
      <c r="G2" s="11"/>
      <c r="H2" s="63"/>
      <c r="I2" s="63"/>
      <c r="J2" s="63"/>
      <c r="K2" s="63"/>
      <c r="L2" s="63"/>
      <c r="M2" s="63"/>
      <c r="N2" s="63"/>
      <c r="O2" s="63"/>
      <c r="P2" s="63"/>
      <c r="Q2" s="63"/>
      <c r="R2" s="63"/>
      <c r="S2" s="63"/>
      <c r="T2" s="63"/>
      <c r="U2" s="63"/>
      <c r="V2" s="63"/>
      <c r="W2" s="63"/>
      <c r="X2" s="63"/>
      <c r="Y2" s="63"/>
      <c r="Z2" s="63"/>
      <c r="AA2" s="63"/>
      <c r="AB2" s="63"/>
      <c r="AC2" s="63"/>
      <c r="AD2" s="63"/>
    </row>
    <row r="3" spans="1:30" ht="15" customHeight="1" x14ac:dyDescent="0.3">
      <c r="A3" s="19" t="s">
        <v>70</v>
      </c>
      <c r="B3" s="19"/>
      <c r="C3" s="21"/>
      <c r="D3" s="21"/>
      <c r="E3" s="21"/>
      <c r="F3" s="21"/>
      <c r="G3" s="21"/>
      <c r="H3" s="21"/>
      <c r="I3" s="21"/>
      <c r="J3" s="21"/>
      <c r="K3" s="21"/>
      <c r="L3" s="21"/>
    </row>
    <row r="4" spans="1:30" ht="15.6" x14ac:dyDescent="0.3">
      <c r="A4" s="19" t="s">
        <v>641</v>
      </c>
      <c r="B4" s="19"/>
      <c r="C4" s="21"/>
      <c r="D4" s="21"/>
      <c r="E4" s="21"/>
      <c r="F4" s="21"/>
      <c r="G4" s="21"/>
      <c r="H4" s="21"/>
      <c r="I4" s="21"/>
      <c r="J4" s="21"/>
      <c r="K4" s="21"/>
      <c r="L4" s="21"/>
    </row>
    <row r="5" spans="1:30" ht="15.6" x14ac:dyDescent="0.3">
      <c r="A5" s="3" t="s">
        <v>71</v>
      </c>
      <c r="B5" s="19"/>
      <c r="C5" s="21"/>
      <c r="D5" s="21"/>
      <c r="E5" s="21"/>
      <c r="F5" s="21"/>
      <c r="G5" s="21"/>
      <c r="H5" s="21"/>
      <c r="I5" s="21"/>
      <c r="J5" s="21"/>
      <c r="K5" s="21"/>
      <c r="L5" s="21"/>
    </row>
    <row r="6" spans="1:30" ht="84.75" customHeight="1" x14ac:dyDescent="0.25">
      <c r="A6" s="41" t="s">
        <v>605</v>
      </c>
      <c r="B6" s="41" t="s">
        <v>132</v>
      </c>
      <c r="C6" s="18" t="s">
        <v>642</v>
      </c>
      <c r="D6" s="18" t="s">
        <v>643</v>
      </c>
      <c r="E6" s="18" t="s">
        <v>644</v>
      </c>
      <c r="F6" s="18" t="s">
        <v>645</v>
      </c>
      <c r="G6" s="18" t="s">
        <v>646</v>
      </c>
      <c r="H6" s="18" t="s">
        <v>647</v>
      </c>
      <c r="I6" s="18" t="s">
        <v>648</v>
      </c>
      <c r="J6" s="18" t="s">
        <v>649</v>
      </c>
      <c r="K6" s="18" t="s">
        <v>650</v>
      </c>
      <c r="L6" s="18" t="s">
        <v>651</v>
      </c>
      <c r="M6" s="18" t="s">
        <v>652</v>
      </c>
      <c r="N6" s="18" t="s">
        <v>653</v>
      </c>
      <c r="O6" s="18" t="s">
        <v>654</v>
      </c>
      <c r="P6" s="18" t="s">
        <v>655</v>
      </c>
      <c r="Q6" s="18" t="s">
        <v>656</v>
      </c>
      <c r="R6" s="56" t="s">
        <v>657</v>
      </c>
      <c r="S6" s="56" t="s">
        <v>658</v>
      </c>
      <c r="T6" s="56" t="s">
        <v>659</v>
      </c>
      <c r="U6" s="56" t="s">
        <v>660</v>
      </c>
      <c r="V6" s="56" t="s">
        <v>661</v>
      </c>
      <c r="W6" s="56" t="s">
        <v>662</v>
      </c>
      <c r="X6" s="56" t="s">
        <v>663</v>
      </c>
      <c r="Y6" s="56" t="s">
        <v>664</v>
      </c>
      <c r="Z6" s="56" t="s">
        <v>665</v>
      </c>
      <c r="AA6" s="56" t="s">
        <v>666</v>
      </c>
      <c r="AB6" s="56" t="s">
        <v>667</v>
      </c>
      <c r="AC6" s="56" t="s">
        <v>668</v>
      </c>
      <c r="AD6" s="56" t="s">
        <v>669</v>
      </c>
    </row>
    <row r="7" spans="1:30" ht="15" x14ac:dyDescent="0.25">
      <c r="A7" s="22" t="s">
        <v>618</v>
      </c>
      <c r="B7" s="67" t="s">
        <v>133</v>
      </c>
      <c r="C7" s="37">
        <v>-1</v>
      </c>
      <c r="D7" s="37">
        <v>0.2</v>
      </c>
      <c r="E7" s="37">
        <v>0.2</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 x14ac:dyDescent="0.25">
      <c r="A8" s="22" t="s">
        <v>619</v>
      </c>
      <c r="B8" s="67" t="s">
        <v>134</v>
      </c>
      <c r="C8" s="37">
        <v>0.7</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s="47" customFormat="1" ht="15.6" x14ac:dyDescent="0.3">
      <c r="A9" s="21" t="s">
        <v>620</v>
      </c>
      <c r="B9" s="35" t="s">
        <v>135</v>
      </c>
      <c r="C9" s="39">
        <v>-0.3</v>
      </c>
      <c r="D9" s="39">
        <v>0.2</v>
      </c>
      <c r="E9" s="39">
        <v>0.2</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row>
    <row r="10" spans="1:30" ht="15" x14ac:dyDescent="0.25">
      <c r="A10" s="22" t="s">
        <v>621</v>
      </c>
      <c r="B10" s="67" t="s">
        <v>136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s="23" customFormat="1" ht="16.95" customHeight="1" x14ac:dyDescent="0.3">
      <c r="A11" s="22" t="s">
        <v>622</v>
      </c>
      <c r="B11" s="67" t="s">
        <v>137</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s="47" customFormat="1" ht="16.95" customHeight="1" x14ac:dyDescent="0.3">
      <c r="A12" s="11" t="s">
        <v>623</v>
      </c>
      <c r="B12" s="35" t="s">
        <v>138</v>
      </c>
      <c r="C12" s="39">
        <v>-0.2</v>
      </c>
      <c r="D12" s="39">
        <v>0.2</v>
      </c>
      <c r="E12" s="39">
        <v>0.2</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row>
    <row r="13" spans="1:30" s="23" customFormat="1" ht="15.6" x14ac:dyDescent="0.3">
      <c r="A13" s="22" t="s">
        <v>624</v>
      </c>
      <c r="B13" s="67" t="s">
        <v>139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s="47" customFormat="1" ht="15.6" x14ac:dyDescent="0.3">
      <c r="A14" s="21" t="s">
        <v>625</v>
      </c>
      <c r="B14" s="35" t="s">
        <v>140</v>
      </c>
      <c r="C14" s="39">
        <v>-0.2</v>
      </c>
      <c r="D14" s="39">
        <v>0.2</v>
      </c>
      <c r="E14" s="39">
        <v>0.2</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row>
    <row r="15" spans="1:30" s="23" customFormat="1" ht="15.6" x14ac:dyDescent="0.3">
      <c r="A15" s="22" t="s">
        <v>626</v>
      </c>
      <c r="B15" s="67" t="s">
        <v>141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s="47" customFormat="1" ht="15.6" x14ac:dyDescent="0.3">
      <c r="A16" s="21" t="s">
        <v>627</v>
      </c>
      <c r="B16" s="35" t="s">
        <v>142</v>
      </c>
      <c r="C16" s="39">
        <v>-0.2</v>
      </c>
      <c r="D16" s="39">
        <v>0.2</v>
      </c>
      <c r="E16" s="39">
        <v>0.2</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row>
    <row r="17" spans="1:30" s="23" customFormat="1" ht="15.6" x14ac:dyDescent="0.3">
      <c r="A17" s="55" t="s">
        <v>628</v>
      </c>
      <c r="B17" s="67" t="s">
        <v>190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6" x14ac:dyDescent="0.3">
      <c r="A18" s="21"/>
      <c r="B18" s="35"/>
      <c r="C18" s="21"/>
      <c r="D18" s="21"/>
      <c r="E18" s="21"/>
      <c r="F18" s="21"/>
      <c r="G18" s="21"/>
      <c r="H18" s="21"/>
      <c r="I18" s="21"/>
      <c r="J18" s="21"/>
      <c r="K18" s="21"/>
      <c r="L18" s="21"/>
    </row>
    <row r="19" spans="1:30" ht="15.6" x14ac:dyDescent="0.3">
      <c r="A19" s="21"/>
      <c r="B19" s="35"/>
      <c r="C19" s="21"/>
      <c r="D19" s="21"/>
      <c r="E19" s="21"/>
      <c r="F19" s="21"/>
      <c r="G19" s="21"/>
      <c r="H19" s="21"/>
      <c r="I19" s="21"/>
      <c r="J19" s="21"/>
      <c r="K19" s="21"/>
      <c r="L19" s="21"/>
    </row>
    <row r="20" spans="1:30" ht="15.6" x14ac:dyDescent="0.3">
      <c r="A20" s="21"/>
      <c r="B20" s="35"/>
      <c r="C20" s="21"/>
      <c r="D20" s="21"/>
      <c r="E20" s="21"/>
      <c r="F20" s="21"/>
      <c r="G20" s="21"/>
      <c r="H20" s="21"/>
      <c r="I20" s="21"/>
      <c r="J20" s="21"/>
      <c r="K20" s="21"/>
      <c r="L20" s="21"/>
    </row>
    <row r="21" spans="1:30" ht="15" x14ac:dyDescent="0.25">
      <c r="A21" s="22"/>
      <c r="B21" s="22"/>
      <c r="C21" s="22"/>
      <c r="D21" s="22"/>
      <c r="E21" s="22"/>
      <c r="F21" s="22"/>
      <c r="G21" s="22"/>
      <c r="H21" s="22"/>
      <c r="I21" s="22"/>
      <c r="J21" s="22"/>
      <c r="K21" s="22"/>
      <c r="L21" s="22"/>
    </row>
  </sheetData>
  <phoneticPr fontId="48"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EC7069-483B-474C-B71E-29BEE523697A}">
  <ds:schemaRefs>
    <ds:schemaRef ds:uri="http://schemas.microsoft.com/office/2006/metadata/longProperties"/>
  </ds:schemaRefs>
</ds:datastoreItem>
</file>

<file path=customXml/itemProps2.xml><?xml version="1.0" encoding="utf-8"?>
<ds:datastoreItem xmlns:ds="http://schemas.openxmlformats.org/officeDocument/2006/customXml" ds:itemID="{955DEE87-0BE0-4520-901D-B89C622C66CF}">
  <ds:schemaRefs>
    <ds:schemaRef ds:uri="http://schemas.microsoft.com/office/2006/metadata/properties"/>
    <ds:schemaRef ds:uri="http://schemas.microsoft.com/office/infopath/2007/PartnerControls"/>
    <ds:schemaRef ds:uri="53668f8d-1e49-450c-b720-df1fd2d62487"/>
    <ds:schemaRef ds:uri="da2a6201-ed2a-49d5-af72-47b68c6af810"/>
  </ds:schemaRefs>
</ds:datastoreItem>
</file>

<file path=customXml/itemProps3.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4.xml><?xml version="1.0" encoding="utf-8"?>
<ds:datastoreItem xmlns:ds="http://schemas.openxmlformats.org/officeDocument/2006/customXml" ds:itemID="{F1CA28FE-4997-486A-A227-675282B9C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Calculations</vt:lpstr>
      <vt:lpstr>Time Series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Symons, Scott</cp:lastModifiedBy>
  <cp:revision/>
  <dcterms:created xsi:type="dcterms:W3CDTF">2016-05-11T11:48:43Z</dcterms:created>
  <dcterms:modified xsi:type="dcterms:W3CDTF">2025-07-17T13:49:15Z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