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J:\_Economic analysis\Publications\PESA25\July Cm paper\"/>
    </mc:Choice>
  </mc:AlternateContent>
  <xr:revisionPtr revIDLastSave="0" documentId="13_ncr:1_{39F17639-C390-4213-A954-02DC06D7C0B8}" xr6:coauthVersionLast="47" xr6:coauthVersionMax="47" xr10:uidLastSave="{00000000-0000-0000-0000-000000000000}"/>
  <bookViews>
    <workbookView xWindow="-2025" yWindow="-21720" windowWidth="38640" windowHeight="21120" xr2:uid="{00000000-000D-0000-FFFF-FFFF00000000}"/>
  </bookViews>
  <sheets>
    <sheet name="5_1" sheetId="30" r:id="rId1"/>
    <sheet name="5_1a" sheetId="31" r:id="rId2"/>
    <sheet name="5_1b" sheetId="32" r:id="rId3"/>
    <sheet name="5_2" sheetId="33" r:id="rId4"/>
    <sheet name="5_3" sheetId="5" r:id="rId5"/>
    <sheet name="5_4" sheetId="34" r:id="rId6"/>
    <sheet name="5_5" sheetId="35" r:id="rId7"/>
    <sheet name="5_6" sheetId="36" r:id="rId8"/>
    <sheet name="5_3_checks" sheetId="9" state="hidden" r:id="rId9"/>
  </sheets>
  <externalReferences>
    <externalReference r:id="rId10"/>
  </externalReferences>
  <definedNames>
    <definedName name="CapAME" localSheetId="0">[1]Dept_AMEsum!#REF!</definedName>
    <definedName name="CapAME" localSheetId="1">[1]Dept_AMEsum!#REF!</definedName>
    <definedName name="CapAME" localSheetId="2">[1]Dept_AMEsum!#REF!</definedName>
    <definedName name="CapAME" localSheetId="4">[1]Dept_AMEsum!#REF!</definedName>
    <definedName name="CapAME" localSheetId="5">[1]Dept_AMEsum!#REF!</definedName>
    <definedName name="CapAME">[1]Dept_AMEsum!#REF!</definedName>
    <definedName name="CapDEL" localSheetId="0">[1]DELsum!#REF!</definedName>
    <definedName name="CapDEL" localSheetId="1">[1]DELsum!#REF!</definedName>
    <definedName name="CapDEL" localSheetId="2">[1]DELsum!#REF!</definedName>
    <definedName name="CapDEL" localSheetId="4">[1]DELsum!#REF!</definedName>
    <definedName name="CapDEL" localSheetId="5">[1]DELsum!#REF!</definedName>
    <definedName name="CapDEL">[1]DELsum!#REF!</definedName>
    <definedName name="CG">!#REF!</definedName>
    <definedName name="CGCapDEL" localSheetId="0">!#REF!</definedName>
    <definedName name="CGCapDEL" localSheetId="1">!#REF!</definedName>
    <definedName name="CGCapDEL" localSheetId="2">!#REF!</definedName>
    <definedName name="CGCapDEL" localSheetId="4">!#REF!</definedName>
    <definedName name="CGCapDEL" localSheetId="5">!#REF!</definedName>
    <definedName name="CGCapDEL">!#REF!</definedName>
    <definedName name="erwer" localSheetId="0">[1]Dept_AMEsum!#REF!</definedName>
    <definedName name="erwer" localSheetId="1">[1]Dept_AMEsum!#REF!</definedName>
    <definedName name="erwer" localSheetId="2">[1]Dept_AMEsum!#REF!</definedName>
    <definedName name="erwer" localSheetId="5">[1]Dept_AMEsum!#REF!</definedName>
    <definedName name="erwer">[1]Dept_AMEsum!#REF!</definedName>
    <definedName name="PCCapDEL" localSheetId="0">!#REF!</definedName>
    <definedName name="PCCapDEL" localSheetId="1">!#REF!</definedName>
    <definedName name="PCCapDEL" localSheetId="2">!#REF!</definedName>
    <definedName name="PCCapDEL" localSheetId="4">!#REF!</definedName>
    <definedName name="PCCapDEL" localSheetId="5">!#REF!</definedName>
    <definedName name="PCCapDEL">!#REF!</definedName>
    <definedName name="_xlnm.Print_Area" localSheetId="0">'5_1'!$B$1:$V$31</definedName>
    <definedName name="_xlnm.Print_Area" localSheetId="1">'5_1a'!$B$1:$V$32</definedName>
    <definedName name="_xlnm.Print_Area" localSheetId="2">'5_1b'!$B$1:$V$32</definedName>
    <definedName name="_xlnm.Print_Area" localSheetId="3">'5_2'!$B$1:$G$158</definedName>
    <definedName name="_xlnm.Print_Area" localSheetId="4">'5_3'!$B$1:$G$32</definedName>
    <definedName name="_xlnm.Print_Area" localSheetId="5">'5_4'!$B$1:$G$60</definedName>
    <definedName name="_xlnm.Print_Area" localSheetId="6">'5_5'!$B$1:$G$27</definedName>
    <definedName name="_xlnm.Print_Area" localSheetId="7">'5_6'!$B$1:$G$42</definedName>
    <definedName name="ResAME" localSheetId="0">[1]Dept_AMEsum!#REF!</definedName>
    <definedName name="ResAME" localSheetId="1">[1]Dept_AMEsum!#REF!</definedName>
    <definedName name="ResAME" localSheetId="2">[1]Dept_AMEsum!#REF!</definedName>
    <definedName name="ResAME" localSheetId="4">[1]Dept_AMEsum!#REF!</definedName>
    <definedName name="ResAME" localSheetId="5">[1]Dept_AMEsum!#REF!</definedName>
    <definedName name="ResAME">[1]Dept_AMEsum!#REF!</definedName>
    <definedName name="ResDEL" localSheetId="0">[1]DELsum!#REF!</definedName>
    <definedName name="ResDEL" localSheetId="1">[1]DELsum!#REF!</definedName>
    <definedName name="ResDEL" localSheetId="2">[1]DELsum!#REF!</definedName>
    <definedName name="ResDEL" localSheetId="4">[1]DELsum!#REF!</definedName>
    <definedName name="ResDEL" localSheetId="5">[1]DELsum!#REF!</definedName>
    <definedName name="ResDEL">[1]DELsum!#REF!</definedName>
    <definedName name="rngTable1" localSheetId="7">'5_6'!#REF!</definedName>
    <definedName name="rngTable2" localSheetId="7">'5_6'!#REF!</definedName>
    <definedName name="rngTable3" localSheetId="7">'5_6'!#REF!</definedName>
    <definedName name="rngTable5" localSheetId="7">'5_6'!#REF!</definedName>
    <definedName name="rngTable6" localSheetId="7">'5_6'!#REF!</definedName>
    <definedName name="rngTable7" localSheetId="0">!#REF!</definedName>
    <definedName name="rngTable7" localSheetId="1">!#REF!</definedName>
    <definedName name="rngTable7" localSheetId="2">!#REF!</definedName>
    <definedName name="rngTable7" localSheetId="4">!#REF!</definedName>
    <definedName name="rngTable7" localSheetId="5">!#REF!</definedName>
    <definedName name="rngTable7" localSheetId="7">'5_6'!#REF!</definedName>
    <definedName name="rngTable7">!#REF!</definedName>
    <definedName name="Table" localSheetId="0">!#REF!</definedName>
    <definedName name="Table" localSheetId="1">!#REF!</definedName>
    <definedName name="Table" localSheetId="2">!#REF!</definedName>
    <definedName name="Table" localSheetId="4">!#REF!</definedName>
    <definedName name="Table" localSheetId="5">!#REF!</definedName>
    <definedName name="Table" localSheetId="6">'5_5'!$B$9:$G$10,'5_5'!#REF!,'5_5'!#REF!,'5_5'!$B$14:$G$18,'5_5'!#REF!,'5_5'!#REF!,'5_5'!#REF!,'5_5'!#REF!,'5_5'!#REF!,'5_5'!#REF!,'5_5'!#REF!,'5_5'!#REF!,'5_5'!#REF!,'5_5'!#REF!</definedName>
    <definedName name="Table" localSheetId="7">'5_6'!$B$9:$G$11,'5_6'!#REF!,'5_6'!#REF!,'5_6'!$B$15:$G$19,'5_6'!#REF!,'5_6'!#REF!,'5_6'!#REF!,'5_6'!#REF!,'5_6'!#REF!,'5_6'!#REF!,'5_6'!#REF!,'5_6'!#REF!,'5_6'!#REF!,'5_6'!$B$26:$G$26</definedName>
    <definedName name="Tab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0" i="9" l="1"/>
  <c r="E40" i="9"/>
  <c r="F40" i="9"/>
  <c r="G40" i="9"/>
  <c r="G37" i="9"/>
  <c r="D37" i="9"/>
  <c r="E37" i="9"/>
  <c r="F37" i="9"/>
  <c r="G45" i="9"/>
  <c r="F45" i="9"/>
  <c r="E45" i="9"/>
  <c r="D45" i="9"/>
  <c r="C45" i="9"/>
  <c r="G44" i="9"/>
  <c r="F44" i="9"/>
  <c r="E44" i="9"/>
  <c r="D44" i="9"/>
  <c r="C44" i="9"/>
  <c r="G43" i="9"/>
  <c r="F43" i="9"/>
  <c r="E43" i="9"/>
  <c r="D43" i="9"/>
  <c r="C43" i="9"/>
  <c r="G42" i="9"/>
  <c r="F42" i="9"/>
  <c r="E42" i="9"/>
  <c r="D42" i="9"/>
  <c r="C42" i="9"/>
  <c r="G41" i="9"/>
  <c r="F41" i="9"/>
  <c r="E41" i="9"/>
  <c r="D41" i="9"/>
  <c r="C41" i="9"/>
  <c r="C40" i="9"/>
  <c r="G39" i="9"/>
  <c r="F39" i="9"/>
  <c r="E39" i="9"/>
  <c r="D39" i="9"/>
  <c r="C39" i="9"/>
  <c r="G38" i="9"/>
  <c r="F38" i="9"/>
  <c r="E38" i="9"/>
  <c r="D38" i="9"/>
  <c r="C38" i="9"/>
  <c r="C37" i="9"/>
</calcChain>
</file>

<file path=xl/sharedStrings.xml><?xml version="1.0" encoding="utf-8"?>
<sst xmlns="http://schemas.openxmlformats.org/spreadsheetml/2006/main" count="1480" uniqueCount="260">
  <si>
    <t>£ million</t>
  </si>
  <si>
    <t xml:space="preserve">
                                                                            Function
Departmental 
Grouping</t>
  </si>
  <si>
    <t>National Statistics</t>
  </si>
  <si>
    <t>1. General public services</t>
  </si>
  <si>
    <t xml:space="preserve"> of which: public and common services</t>
  </si>
  <si>
    <t xml:space="preserve"> of which: international services</t>
  </si>
  <si>
    <t xml:space="preserve"> of which: public sector debt interest</t>
  </si>
  <si>
    <t>2. Defence</t>
  </si>
  <si>
    <t>3. Public order and safety</t>
  </si>
  <si>
    <t>4. Economic affairs</t>
  </si>
  <si>
    <t xml:space="preserve"> of which: enterprise and economic development</t>
  </si>
  <si>
    <t xml:space="preserve"> of which: science and technology</t>
  </si>
  <si>
    <t xml:space="preserve"> of which: employment policies</t>
  </si>
  <si>
    <t xml:space="preserve"> of which: agriculture, fisheries and forestry</t>
  </si>
  <si>
    <t xml:space="preserve"> of which: transport</t>
  </si>
  <si>
    <t>5. Environment protection</t>
  </si>
  <si>
    <t>6. Housing and community amenities</t>
  </si>
  <si>
    <t>7. Health</t>
  </si>
  <si>
    <t>8. Recreation, culture and religion</t>
  </si>
  <si>
    <t>9. Education</t>
  </si>
  <si>
    <t>10. Social protection</t>
  </si>
  <si>
    <t>EU transactions</t>
  </si>
  <si>
    <t>Public sector expenditure on services for each department</t>
  </si>
  <si>
    <t>Defence</t>
  </si>
  <si>
    <t xml:space="preserve"> </t>
  </si>
  <si>
    <t>Single Intelligence Account</t>
  </si>
  <si>
    <t>Home Office</t>
  </si>
  <si>
    <t>Health and Social Care</t>
  </si>
  <si>
    <t>Work and Pensions</t>
  </si>
  <si>
    <t>Education</t>
  </si>
  <si>
    <t>Transport</t>
  </si>
  <si>
    <t>Justice</t>
  </si>
  <si>
    <t>Law Officers' Departments</t>
  </si>
  <si>
    <t>Environment, Food and Rural Affairs</t>
  </si>
  <si>
    <t>HM Revenue and Customs</t>
  </si>
  <si>
    <t>HM Treasury</t>
  </si>
  <si>
    <t>Cabinet Office</t>
  </si>
  <si>
    <t>Small and Independent Bodies</t>
  </si>
  <si>
    <t>Public sector expenditure on services for each function</t>
  </si>
  <si>
    <t>2014-15</t>
  </si>
  <si>
    <t>2015-16</t>
  </si>
  <si>
    <t>outturn</t>
  </si>
  <si>
    <t>1.1 Executive and legislative organs, financial and fiscal affairs, external affairs</t>
  </si>
  <si>
    <r>
      <t>1.2 Foreign economic aid</t>
    </r>
    <r>
      <rPr>
        <vertAlign val="superscript"/>
        <sz val="8"/>
        <color rgb="FF000000"/>
        <rFont val="Humnst777 Lt BT"/>
        <family val="2"/>
      </rPr>
      <t xml:space="preserve"> (1)</t>
    </r>
  </si>
  <si>
    <t>1.3 General services</t>
  </si>
  <si>
    <t>1.4 Basic research</t>
  </si>
  <si>
    <t>1.5 R&amp;D general public services</t>
  </si>
  <si>
    <t>1.6 General public services n.e.c.</t>
  </si>
  <si>
    <r>
      <t>1.7 Public debt transactions</t>
    </r>
    <r>
      <rPr>
        <vertAlign val="superscript"/>
        <sz val="8"/>
        <color rgb="FF000000"/>
        <rFont val="Humnst777 Lt BT"/>
        <family val="2"/>
      </rPr>
      <t xml:space="preserve"> (2), (3)</t>
    </r>
  </si>
  <si>
    <t xml:space="preserve">of which: central government debt interest </t>
  </si>
  <si>
    <t xml:space="preserve">of which: local government debt interest </t>
  </si>
  <si>
    <t xml:space="preserve">of which: public corporation debt interest </t>
  </si>
  <si>
    <t>Total general public services</t>
  </si>
  <si>
    <r>
      <t>2. Defence</t>
    </r>
    <r>
      <rPr>
        <vertAlign val="superscript"/>
        <sz val="8"/>
        <color rgb="FF0066CC"/>
        <rFont val="Humnst777 BlkCn BT"/>
        <family val="2"/>
      </rPr>
      <t xml:space="preserve"> (4)</t>
    </r>
  </si>
  <si>
    <t>2.1 Military defence</t>
  </si>
  <si>
    <t>2.2 Civil defence</t>
  </si>
  <si>
    <t>2.3 Foreign military aid</t>
  </si>
  <si>
    <t>2.4 R&amp;D defence</t>
  </si>
  <si>
    <t>2.5 Defence n.e.c.</t>
  </si>
  <si>
    <t>Total defence</t>
  </si>
  <si>
    <t>3.1 Police services</t>
  </si>
  <si>
    <t>of which: immigration and citizenship</t>
  </si>
  <si>
    <t>of which: other police services</t>
  </si>
  <si>
    <t>3.2 Fire-protection services</t>
  </si>
  <si>
    <t>3.3 Law courts</t>
  </si>
  <si>
    <t>3.4 Prisons</t>
  </si>
  <si>
    <t>3.5 R&amp;D public order and safety</t>
  </si>
  <si>
    <t>3.6 Public order and safety n.e.c.</t>
  </si>
  <si>
    <t>Total public order and safety</t>
  </si>
  <si>
    <t>4.1 General economic, commercial and labour affairs</t>
  </si>
  <si>
    <t>4.2 Agriculture, forestry, fishing and hunting</t>
  </si>
  <si>
    <t>of which: other agriculture, food and fisheries policy</t>
  </si>
  <si>
    <t>of which: forestry</t>
  </si>
  <si>
    <t>4.4 Mining, manufacturing and construction</t>
  </si>
  <si>
    <t>4.5 Transport</t>
  </si>
  <si>
    <t>of which: national roads</t>
  </si>
  <si>
    <t>of which: local roads</t>
  </si>
  <si>
    <t>of which: local public transport</t>
  </si>
  <si>
    <t>of which: other transport</t>
  </si>
  <si>
    <t>4.6 Communication</t>
  </si>
  <si>
    <t>4.7 Other industries</t>
  </si>
  <si>
    <t>4.8 R&amp;D economic affairs</t>
  </si>
  <si>
    <t>4.9 Economic affairs n.e.c.</t>
  </si>
  <si>
    <t>Total economic affairs</t>
  </si>
  <si>
    <t>5.1 Waste management</t>
  </si>
  <si>
    <t>5.2 Waste water management</t>
  </si>
  <si>
    <t>5.3 Pollution abatement</t>
  </si>
  <si>
    <t>5.4 Protection of biodiversity and landscape</t>
  </si>
  <si>
    <t>5.5 R&amp;D environment protection</t>
  </si>
  <si>
    <t>5.6 Environment protection n.e.c.</t>
  </si>
  <si>
    <t>Total environment protection</t>
  </si>
  <si>
    <t>6.1 Housing development</t>
  </si>
  <si>
    <t>of which: local authority housing</t>
  </si>
  <si>
    <t>of which: other social housing</t>
  </si>
  <si>
    <t>6.2 Community development</t>
  </si>
  <si>
    <t>6.3 Water supply</t>
  </si>
  <si>
    <t>6.4 Street lighting</t>
  </si>
  <si>
    <t>6.5 R&amp;D housing and community amenities</t>
  </si>
  <si>
    <t>6.6 Housing and community amenities n.e.c.</t>
  </si>
  <si>
    <t>Total housing and community amenities</t>
  </si>
  <si>
    <t>Medical services</t>
  </si>
  <si>
    <t>Medical research</t>
  </si>
  <si>
    <t>Central and other health services</t>
  </si>
  <si>
    <t>Total health</t>
  </si>
  <si>
    <t>8.1 Recreational and sporting services</t>
  </si>
  <si>
    <t>8.2 Cultural services</t>
  </si>
  <si>
    <t>8.3 Broadcasting and publishing services</t>
  </si>
  <si>
    <t>8.4 Religious and other community services</t>
  </si>
  <si>
    <t>8.5 R&amp;D recreation, culture and religion</t>
  </si>
  <si>
    <t>8.6 Recreation, culture and religion n.e.c.</t>
  </si>
  <si>
    <t>Total recreation, culture and religion</t>
  </si>
  <si>
    <t>9.1 Pre-primary and primary education</t>
  </si>
  <si>
    <t>of which: under fives</t>
  </si>
  <si>
    <t>of which: primary education</t>
  </si>
  <si>
    <t>9.3 Post-secondary non-tertiary education</t>
  </si>
  <si>
    <t>9.4 Tertiary education</t>
  </si>
  <si>
    <t>9.5 Education not definable by level</t>
  </si>
  <si>
    <t>9.6 Subsidiary services to education</t>
  </si>
  <si>
    <t>9.7 R&amp;D education</t>
  </si>
  <si>
    <t>9.8 Education n.e.c.</t>
  </si>
  <si>
    <t>Total education</t>
  </si>
  <si>
    <t xml:space="preserve"> of which: personal social services</t>
  </si>
  <si>
    <t>10.1 Sickness and disability</t>
  </si>
  <si>
    <t>of which: personal social services</t>
  </si>
  <si>
    <t>of which: incapacity, disability and injury benefits</t>
  </si>
  <si>
    <t>10.2 Old age</t>
  </si>
  <si>
    <t>of which: pensions</t>
  </si>
  <si>
    <t>10.3 Survivors</t>
  </si>
  <si>
    <t>10.4  Family and children</t>
  </si>
  <si>
    <t>of which: family benefits, income support and tax credits</t>
  </si>
  <si>
    <t>10.5 Unemployment</t>
  </si>
  <si>
    <t>of which: other unemployment benefits</t>
  </si>
  <si>
    <t>10.6 Housing</t>
  </si>
  <si>
    <t>10.8 R&amp;D social protection</t>
  </si>
  <si>
    <t>10.9 Social protection n.e.c.</t>
  </si>
  <si>
    <t>Total social protection</t>
  </si>
  <si>
    <t>VAT-based and GNI-based contributions (net of abatement and collection costs)</t>
  </si>
  <si>
    <t>derived as:</t>
  </si>
  <si>
    <t>EU gross contribution pre-abatement and after deduction of collection costs</t>
  </si>
  <si>
    <t>Traditional Own Resources (without deduction of collection costs)</t>
  </si>
  <si>
    <t>UK abatement</t>
  </si>
  <si>
    <t>EU receipts</t>
  </si>
  <si>
    <t>Total EU transactions</t>
  </si>
  <si>
    <t>Public sector expenditure on services</t>
  </si>
  <si>
    <t>Accounting adjustments</t>
  </si>
  <si>
    <t>https://www.gov.uk/government/collections/statistics-on-international-development</t>
  </si>
  <si>
    <t>(2) Debt interest figures show gross payments to the private sector and overseas.</t>
  </si>
  <si>
    <t>(3) Bank of England public debt transactions shows data in respect of the Asset Purchase Facility and Special Liquidity Scheme.</t>
  </si>
  <si>
    <t>http://www.nato.int/cps/on/natohq/topics_49198.htm</t>
  </si>
  <si>
    <t>£million</t>
  </si>
  <si>
    <t>Public sector current expenditure on services</t>
  </si>
  <si>
    <t>Pay</t>
  </si>
  <si>
    <t>Gross current procurement</t>
  </si>
  <si>
    <t>Income from sales of goods and services</t>
  </si>
  <si>
    <t>Current grants to persons and non-profit bodies</t>
  </si>
  <si>
    <t>Current grants abroad</t>
  </si>
  <si>
    <t>Subsidies to private sector companies</t>
  </si>
  <si>
    <t>Subsidies to public corporations</t>
  </si>
  <si>
    <t>Net public service pensions</t>
  </si>
  <si>
    <t>Public sector debt interest</t>
  </si>
  <si>
    <t>Other</t>
  </si>
  <si>
    <t>Total public sector current expenditure on services</t>
  </si>
  <si>
    <t>Total public sector current expenditure</t>
  </si>
  <si>
    <t>Public sector capital expenditure on services</t>
  </si>
  <si>
    <t>Capital grants</t>
  </si>
  <si>
    <t>Gross capital procurement</t>
  </si>
  <si>
    <t>Income from sales of capital assets</t>
  </si>
  <si>
    <t>Total public sector capital expenditure on services</t>
  </si>
  <si>
    <t>Total public sector capital expenditure</t>
  </si>
  <si>
    <t>Total public sector expenditure on services</t>
  </si>
  <si>
    <t>Total Managed Expenditure</t>
  </si>
  <si>
    <t>of which: public and common services</t>
  </si>
  <si>
    <t>of which: international services</t>
  </si>
  <si>
    <r>
      <t>of which: public sector debt interest</t>
    </r>
    <r>
      <rPr>
        <i/>
        <vertAlign val="superscript"/>
        <sz val="8"/>
        <color rgb="FF000000"/>
        <rFont val="Humnst777 Lt BT"/>
        <family val="2"/>
      </rPr>
      <t xml:space="preserve"> (2)</t>
    </r>
  </si>
  <si>
    <r>
      <t>2. Defence</t>
    </r>
    <r>
      <rPr>
        <vertAlign val="superscript"/>
        <sz val="8"/>
        <color rgb="FF000000"/>
        <rFont val="Humnst777 Lt BT"/>
        <family val="2"/>
      </rPr>
      <t xml:space="preserve"> (3)</t>
    </r>
  </si>
  <si>
    <t>of which: enterprise and economic development</t>
  </si>
  <si>
    <t>of which: science and technology</t>
  </si>
  <si>
    <t>of which: employment policies</t>
  </si>
  <si>
    <t>of which: agriculture, fisheries and forestry</t>
  </si>
  <si>
    <t>Public sector current expenditure</t>
  </si>
  <si>
    <t>Public sector capital expenditure</t>
  </si>
  <si>
    <t>(1) Expenditure on services by function and sector is available in the appropriate sectoral chapter: for central government see Table 6.6; for local government see Table 7.4; for public corporations see Table 8.4.</t>
  </si>
  <si>
    <t>(2) Debt interest figures include Bank of England public debt transactions in respect of the Asset Purchase Facility and Special Liquidity Scheme.</t>
  </si>
  <si>
    <t>Public sector gross current procurement expenditure on services</t>
  </si>
  <si>
    <t>Total public sector gross current procurement expenditure on services</t>
  </si>
  <si>
    <t>Public sector gross capital procurement expenditure on services</t>
  </si>
  <si>
    <t>Total public sector gross capital procurement expenditure on services</t>
  </si>
  <si>
    <t xml:space="preserve">Plus public sector receipts from sales of assets </t>
  </si>
  <si>
    <t>Central government</t>
  </si>
  <si>
    <t>Fixed assets</t>
  </si>
  <si>
    <t>Intangible assets</t>
  </si>
  <si>
    <t>Total central government receipts</t>
  </si>
  <si>
    <t>Local government</t>
  </si>
  <si>
    <t>Total local government receipts</t>
  </si>
  <si>
    <t>Total general government receipts</t>
  </si>
  <si>
    <t>Public corporations</t>
  </si>
  <si>
    <t>Total public corporations receipts</t>
  </si>
  <si>
    <t>Total public sector income from sales of capital assets</t>
  </si>
  <si>
    <t>Table 5.3 Public sector expenditure on services by economic category, 2008-09 to 2012-13</t>
  </si>
  <si>
    <t>2011-12</t>
  </si>
  <si>
    <t>2012-13</t>
  </si>
  <si>
    <t>2013-14</t>
  </si>
  <si>
    <t>Grant equivalent element of student lending</t>
  </si>
  <si>
    <t>Local Government</t>
  </si>
  <si>
    <t>2020-21</t>
  </si>
  <si>
    <t>Foreign, Commonwealth and Development Office</t>
  </si>
  <si>
    <t>2021-22</t>
  </si>
  <si>
    <t>of which:Bank of England</t>
  </si>
  <si>
    <t>of which: public sector pensions</t>
  </si>
  <si>
    <t>of which: family benefits, income support, Universal Credit and tax credits</t>
  </si>
  <si>
    <t>Other attributed costs and repayments</t>
  </si>
  <si>
    <t>of which: transport</t>
  </si>
  <si>
    <t>Public sector current expenditure on services for each department</t>
  </si>
  <si>
    <t>Public sector current expenditure on services for each function</t>
  </si>
  <si>
    <t>Public sector capital expenditure on services for each department</t>
  </si>
  <si>
    <t>Public sector capital expenditure on services for each function</t>
  </si>
  <si>
    <t>of which: railway</t>
  </si>
  <si>
    <r>
      <t>of which: enterprise and economic development</t>
    </r>
    <r>
      <rPr>
        <i/>
        <vertAlign val="superscript"/>
        <sz val="8"/>
        <color rgb="FF000000"/>
        <rFont val="Humnst777 Lt BT"/>
        <family val="2"/>
      </rPr>
      <t xml:space="preserve"> (4)</t>
    </r>
  </si>
  <si>
    <t>2022-23</t>
  </si>
  <si>
    <r>
      <t>4.3 Fuel and energy</t>
    </r>
    <r>
      <rPr>
        <vertAlign val="superscript"/>
        <sz val="8"/>
        <color rgb="FF000000"/>
        <rFont val="Humnst777 Lt BT"/>
        <family val="2"/>
      </rPr>
      <t xml:space="preserve"> (5)</t>
    </r>
  </si>
  <si>
    <r>
      <t>7. Health</t>
    </r>
    <r>
      <rPr>
        <vertAlign val="superscript"/>
        <sz val="8"/>
        <color rgb="FF0066CC"/>
        <rFont val="Humnst777 BlkCn BT"/>
        <family val="2"/>
      </rPr>
      <t xml:space="preserve"> (6)</t>
    </r>
  </si>
  <si>
    <r>
      <t>9.2 Secondary education</t>
    </r>
    <r>
      <rPr>
        <vertAlign val="superscript"/>
        <sz val="8"/>
        <color rgb="FF000000"/>
        <rFont val="Humnst777 Lt BT"/>
        <family val="2"/>
      </rPr>
      <t xml:space="preserve"> (7)</t>
    </r>
  </si>
  <si>
    <r>
      <t>10.7 Social exclusion n.e.c.</t>
    </r>
    <r>
      <rPr>
        <vertAlign val="superscript"/>
        <sz val="8"/>
        <color rgb="FF000000"/>
        <rFont val="Humnst777 Lt BT"/>
        <family val="2"/>
      </rPr>
      <t xml:space="preserve"> (8)</t>
    </r>
  </si>
  <si>
    <r>
      <t>EU transactions</t>
    </r>
    <r>
      <rPr>
        <vertAlign val="superscript"/>
        <sz val="8"/>
        <color rgb="FF0066CC"/>
        <rFont val="Humnst777 BlkCn BT"/>
        <family val="2"/>
      </rPr>
      <t xml:space="preserve"> (9)</t>
    </r>
  </si>
  <si>
    <r>
      <t>Total Managed Expenditure</t>
    </r>
    <r>
      <rPr>
        <vertAlign val="superscript"/>
        <sz val="8"/>
        <color rgb="FF000000"/>
        <rFont val="Humnst777 BlkCn BT"/>
        <family val="2"/>
      </rPr>
      <t xml:space="preserve"> (10)</t>
    </r>
  </si>
  <si>
    <t>(1)  Official Development Assistance (ODA) is the internationally-agreed classification of foreign aid financing and is measured in accordance with international standards agreed by the Organisation for Economic Co-operation and Development (OECD). The UN COFOG measure of Foreign economic aid presented in this table is quite different from the UK ODA measure and therefore not comparable. For example the UK ODA measure includes financial transactions such as loans, whereas the UN COFOG measure does not. Also, the UK ODA analysis is on a calendar year rather than financial year basis. A link to the latest ODA release is provided here:</t>
  </si>
  <si>
    <t>(5) Spending in 2022-23 has been affected by measures taken in response to increases in the cost of living.</t>
  </si>
  <si>
    <t>(7) The Department for Education is currently recording all central government academy expenditure as ‘Secondary Education’, across all years presented. While secondary schools currently account for the largest population in the academy sector, it is recognised that this will also cover some schools in primary and other functional categories. In future editions of PESA the Department for Education will look to improve apportionment of spending across the education categories.</t>
  </si>
  <si>
    <t>(8) Social exclusion n.e.c. includes Child and Working Tax Credits. Also included here are Universal Credit additional costs that were previously scored in 10.9 Social protection n.e.c.</t>
  </si>
  <si>
    <t>(9) An explanation of why the EU transactions are defined in TES in this way is given in Annex E.  Complete transactions with the institutions of the EU are shown in Table C.1.</t>
  </si>
  <si>
    <t>(10) This excludes the temporary effects of banks being classified to the public sector.</t>
  </si>
  <si>
    <r>
      <t>of which: enterprise and economic development</t>
    </r>
    <r>
      <rPr>
        <i/>
        <vertAlign val="superscript"/>
        <sz val="8"/>
        <color rgb="FF000000"/>
        <rFont val="Humnst777 Lt BT"/>
        <family val="2"/>
      </rPr>
      <t xml:space="preserve"> (5)</t>
    </r>
  </si>
  <si>
    <r>
      <t>Total Managed Expenditure</t>
    </r>
    <r>
      <rPr>
        <vertAlign val="superscript"/>
        <sz val="8"/>
        <color rgb="FF000000"/>
        <rFont val="Humnst777 BlkCn BT"/>
        <family val="2"/>
      </rPr>
      <t xml:space="preserve"> (6)</t>
    </r>
  </si>
  <si>
    <t>(5) Figures in 2020-21 and 2021-22 reflect expenditure on various Covid-19 related loan guarantee schemes and subsequent revaluations.</t>
  </si>
  <si>
    <t xml:space="preserve">(6) This excludes the temporary effects of banks being classified to the public sector. </t>
  </si>
  <si>
    <t>2023-24</t>
  </si>
  <si>
    <t>Culture, Media and Sport</t>
  </si>
  <si>
    <t>Science, Innovation and Technology</t>
  </si>
  <si>
    <t>Energy Security and Net Zero</t>
  </si>
  <si>
    <t>Business and Trade</t>
  </si>
  <si>
    <t>of which: market support</t>
  </si>
  <si>
    <t>Housing, Communities and Local Government</t>
  </si>
  <si>
    <t>Scottish Government</t>
  </si>
  <si>
    <t>Welsh Government</t>
  </si>
  <si>
    <t>Northern Ireland Executive</t>
  </si>
  <si>
    <t>Accredited Official Statistics</t>
  </si>
  <si>
    <t>Table 5.1 Public sector expenditure on services by departmental group and function, 2024-25</t>
  </si>
  <si>
    <t>Table 5.1a Public sector current expenditure on services by departmental group and function, 2024-25</t>
  </si>
  <si>
    <t>Table 5.1b Public sector capital expenditure on services by departmental group and function, 2024-25</t>
  </si>
  <si>
    <t>2024-25</t>
  </si>
  <si>
    <r>
      <t xml:space="preserve">Table 5.4 Public sector current and capital expenditure on services by function </t>
    </r>
    <r>
      <rPr>
        <vertAlign val="superscript"/>
        <sz val="12"/>
        <color rgb="FF0066CC"/>
        <rFont val="Humnst777 BlkCn BT"/>
        <family val="2"/>
      </rPr>
      <t>(1)</t>
    </r>
    <r>
      <rPr>
        <sz val="12"/>
        <color rgb="FF0066CC"/>
        <rFont val="Humnst777 BlkCn BT"/>
        <family val="2"/>
      </rPr>
      <t>, 2020-21 to 2024-25</t>
    </r>
  </si>
  <si>
    <t>Table 5.5 Public sector gross current procurement expenditure on services by function, 2020-21 to 2024-25</t>
  </si>
  <si>
    <t>Table 5.6 Public sector capital procurement expenditure on services by function, 2020-21 to 2024-25</t>
  </si>
  <si>
    <t>-</t>
  </si>
  <si>
    <t>Table 5.3 Public sector expenditure on services by economic category, 2020-21 to 2024-25</t>
  </si>
  <si>
    <t>Table 5.2 Public sector expenditure on services by sub-function, 2020-21 to 2024-25</t>
  </si>
  <si>
    <t>(4) This table uses the UN COFOG definition of Defence spending. Government commitments on NATO qualifying defence spending are evaluated using NATO definitions. The two are different and not comparable. NATO defence figures, for example, include pensions whereas in COFOG these are included in Social Protection. Details and figures on NATO defence expenditure can be found at the following link:</t>
  </si>
  <si>
    <t>(6) The level of detail required for COFOG level 2 is unavailable in England and Wales. Health spending is therefore presented using HM Treasury’s own sub-functional classification.</t>
  </si>
  <si>
    <t>(3) This table uses the UN COFOG definition of Defence spending. Government commitments on NATO qualifying defence spending are evaluated using NATO definitions. The two are different and not comparable. NATO defence figures, for example, include pensions whereas in COFOG these are included in Social Protection. Details and figures on NATO defence expenditure can be found at the following link:</t>
  </si>
  <si>
    <t>(4) Spending from 2020-21 to 2022-23 has been affected by measures taken in response to Covid-19 and increases in the cost of living.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</si>
</sst>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d/mm/yyyy&quot; &quot;hh&quot;:&quot;mm"/>
    <numFmt numFmtId="165" formatCode="#,##0&quot; &quot;;&quot;-&quot;#,##0&quot; &quot;"/>
    <numFmt numFmtId="166" formatCode="#,##0.0,,;&quot;-&quot;#,##0.0,,;&quot;-&quot;"/>
    <numFmt numFmtId="167" formatCode="#,##0,;&quot;-&quot;#,##0,"/>
    <numFmt numFmtId="168" formatCode="0.0%"/>
    <numFmt numFmtId="169" formatCode="#,##0,;&quot;-&quot;#,##0,;&quot;-&quot;"/>
    <numFmt numFmtId="170" formatCode="0.0%;&quot;-&quot;0.0%;&quot;-&quot;"/>
    <numFmt numFmtId="171" formatCode="#,##0.0,,;&quot;-&quot;#,##0.0,,"/>
    <numFmt numFmtId="172" formatCode="0.0%;&quot;-&quot;0.0%"/>
  </numFmts>
  <fonts count="50" x14ac:knownFonts="1">
    <font>
      <sz val="10"/>
      <color rgb="FF000000"/>
      <name val="Arial"/>
      <family val="2"/>
    </font>
    <font>
      <sz val="10"/>
      <color rgb="FF000000"/>
      <name val="Arial"/>
      <family val="2"/>
    </font>
    <font>
      <sz val="11"/>
      <color rgb="FF000000"/>
      <name val="Calibri"/>
      <family val="2"/>
    </font>
    <font>
      <sz val="11"/>
      <color rgb="FFFFFFFF"/>
      <name val="Calibri"/>
      <family val="2"/>
    </font>
    <font>
      <sz val="11"/>
      <color rgb="FF800080"/>
      <name val="Calibri"/>
      <family val="2"/>
    </font>
    <font>
      <b/>
      <sz val="11"/>
      <color rgb="FFFF9900"/>
      <name val="Calibri"/>
      <family val="2"/>
    </font>
    <font>
      <b/>
      <sz val="11"/>
      <color rgb="FFFFFFFF"/>
      <name val="Calibri"/>
      <family val="2"/>
    </font>
    <font>
      <i/>
      <sz val="11"/>
      <color rgb="FF808080"/>
      <name val="Calibri"/>
      <family val="2"/>
    </font>
    <font>
      <sz val="11"/>
      <color rgb="FF008000"/>
      <name val="Calibri"/>
      <family val="2"/>
    </font>
    <font>
      <b/>
      <sz val="12"/>
      <color rgb="FF0000FF"/>
      <name val="Arial"/>
      <family val="2"/>
    </font>
    <font>
      <b/>
      <sz val="13"/>
      <color rgb="FF003366"/>
      <name val="Calibri"/>
      <family val="2"/>
    </font>
    <font>
      <b/>
      <sz val="11"/>
      <color rgb="FF003366"/>
      <name val="Calibri"/>
      <family val="2"/>
    </font>
    <font>
      <u/>
      <sz val="10"/>
      <color rgb="FF0000FF"/>
      <name val="Arial"/>
      <family val="2"/>
    </font>
    <font>
      <sz val="11"/>
      <color rgb="FF333399"/>
      <name val="Calibri"/>
      <family val="2"/>
    </font>
    <font>
      <sz val="11"/>
      <color rgb="FFFF9900"/>
      <name val="Calibri"/>
      <family val="2"/>
    </font>
    <font>
      <sz val="11"/>
      <color rgb="FF993300"/>
      <name val="Calibri"/>
      <family val="2"/>
    </font>
    <font>
      <sz val="8"/>
      <color rgb="FF000000"/>
      <name val="Arial"/>
      <family val="2"/>
    </font>
    <font>
      <b/>
      <sz val="11"/>
      <color rgb="FF333333"/>
      <name val="Calibri"/>
      <family val="2"/>
    </font>
    <font>
      <i/>
      <sz val="7"/>
      <color rgb="FF000000"/>
      <name val="Arial"/>
      <family val="2"/>
    </font>
    <font>
      <b/>
      <sz val="8"/>
      <color rgb="FF000000"/>
      <name val="Arial"/>
      <family val="2"/>
    </font>
    <font>
      <b/>
      <sz val="8"/>
      <color rgb="FF0000FF"/>
      <name val="Arial"/>
      <family val="2"/>
    </font>
    <font>
      <i/>
      <sz val="8"/>
      <color rgb="FF0000FF"/>
      <name val="Arial"/>
      <family val="2"/>
    </font>
    <font>
      <i/>
      <sz val="8"/>
      <color rgb="FF000000"/>
      <name val="Arial"/>
      <family val="2"/>
    </font>
    <font>
      <b/>
      <sz val="18"/>
      <color rgb="FF000000"/>
      <name val="Arial"/>
      <family val="2"/>
    </font>
    <font>
      <b/>
      <sz val="11"/>
      <color rgb="FF000000"/>
      <name val="Calibri"/>
      <family val="2"/>
    </font>
    <font>
      <sz val="11"/>
      <color rgb="FFFF0000"/>
      <name val="Calibri"/>
      <family val="2"/>
    </font>
    <font>
      <sz val="8"/>
      <color rgb="FF000000"/>
      <name val="Humnst777 Lt BT"/>
      <family val="2"/>
    </font>
    <font>
      <sz val="12"/>
      <color rgb="FF0066CC"/>
      <name val="Humnst777 BlkCn BT"/>
      <family val="2"/>
    </font>
    <font>
      <b/>
      <sz val="8"/>
      <color rgb="FF0000FF"/>
      <name val="Humnst777 Lt BT"/>
      <family val="2"/>
    </font>
    <font>
      <sz val="8"/>
      <color rgb="FF0066CC"/>
      <name val="Humnst777 BlkCn BT"/>
      <family val="2"/>
    </font>
    <font>
      <sz val="8"/>
      <color rgb="FF000000"/>
      <name val="Humnst777 BlkCn BT"/>
      <family val="2"/>
    </font>
    <font>
      <b/>
      <sz val="8"/>
      <color rgb="FF000000"/>
      <name val="Humnst777 Lt BT"/>
      <family val="2"/>
    </font>
    <font>
      <i/>
      <sz val="8"/>
      <color rgb="FF000000"/>
      <name val="Humnst777 Lt BT"/>
      <family val="2"/>
    </font>
    <font>
      <b/>
      <i/>
      <sz val="8"/>
      <color rgb="FF000000"/>
      <name val="Humnst777 Lt BT"/>
      <family val="2"/>
    </font>
    <font>
      <sz val="8"/>
      <color rgb="FF0000FF"/>
      <name val="Humnst777 BlkCn BT"/>
      <family val="2"/>
    </font>
    <font>
      <vertAlign val="superscript"/>
      <sz val="8"/>
      <color rgb="FF000000"/>
      <name val="Humnst777 Lt BT"/>
      <family val="2"/>
    </font>
    <font>
      <vertAlign val="superscript"/>
      <sz val="8"/>
      <color rgb="FF0066CC"/>
      <name val="Humnst777 BlkCn BT"/>
      <family val="2"/>
    </font>
    <font>
      <i/>
      <vertAlign val="superscript"/>
      <sz val="8"/>
      <color rgb="FF000000"/>
      <name val="Humnst777 Lt BT"/>
      <family val="2"/>
    </font>
    <font>
      <vertAlign val="superscript"/>
      <sz val="8"/>
      <color rgb="FF000000"/>
      <name val="Humnst777 BlkCn BT"/>
      <family val="2"/>
    </font>
    <font>
      <sz val="7"/>
      <color rgb="FF000000"/>
      <name val="Humnst777 Lt BT"/>
      <family val="2"/>
    </font>
    <font>
      <i/>
      <sz val="7"/>
      <color rgb="FF000000"/>
      <name val="Humnst777 Lt BT"/>
      <family val="2"/>
    </font>
    <font>
      <u/>
      <sz val="7"/>
      <color rgb="FF0000FF"/>
      <name val="Humnst777 Lt BT"/>
      <family val="2"/>
    </font>
    <font>
      <sz val="10"/>
      <color rgb="FF000000"/>
      <name val="Humnst777 Lt BT"/>
      <family val="2"/>
    </font>
    <font>
      <sz val="10"/>
      <color rgb="FF000000"/>
      <name val="Humnst777 BlkCn BT"/>
      <family val="2"/>
    </font>
    <font>
      <vertAlign val="superscript"/>
      <sz val="12"/>
      <color rgb="FF0066CC"/>
      <name val="Humnst777 BlkCn BT"/>
      <family val="2"/>
    </font>
    <font>
      <b/>
      <sz val="12"/>
      <color rgb="FF0066CC"/>
      <name val="Humnst777 Lt BT"/>
      <family val="2"/>
    </font>
    <font>
      <u/>
      <sz val="8"/>
      <color rgb="FF0000FF"/>
      <name val="Humnst777 Lt BT"/>
      <family val="2"/>
    </font>
    <font>
      <i/>
      <sz val="10"/>
      <color rgb="FF000000"/>
      <name val="Humnst777 Lt BT"/>
      <family val="2"/>
    </font>
    <font>
      <b/>
      <sz val="12"/>
      <color rgb="FF0000FF"/>
      <name val="Humnst777 Lt BT"/>
      <family val="2"/>
    </font>
    <font>
      <sz val="8"/>
      <color rgb="FF0066CC"/>
      <name val="Humnst777 Lt BT"/>
      <family val="2"/>
    </font>
  </fonts>
  <fills count="27">
    <fill>
      <patternFill patternType="none"/>
    </fill>
    <fill>
      <patternFill patternType="gray125"/>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rgb="FFFFFFCC"/>
        <bgColor rgb="FFFFFFCC"/>
      </patternFill>
    </fill>
    <fill>
      <patternFill patternType="solid">
        <fgColor rgb="FF9999FF"/>
        <bgColor rgb="FF9999FF"/>
      </patternFill>
    </fill>
    <fill>
      <patternFill patternType="solid">
        <fgColor rgb="FFFFFF00"/>
        <bgColor rgb="FFFFFF00"/>
      </patternFill>
    </fill>
    <fill>
      <patternFill patternType="solid">
        <fgColor rgb="FFFFFFFF"/>
        <bgColor rgb="FFFFFFFF"/>
      </patternFill>
    </fill>
  </fills>
  <borders count="34">
    <border>
      <left/>
      <right/>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ck">
        <color rgb="FFC0C0C0"/>
      </bottom>
      <diagonal/>
    </border>
    <border>
      <left/>
      <right/>
      <top/>
      <bottom style="medium">
        <color rgb="FF0066CC"/>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0000FF"/>
      </top>
      <bottom style="thin">
        <color rgb="FF0000FF"/>
      </bottom>
      <diagonal/>
    </border>
    <border>
      <left/>
      <right/>
      <top/>
      <bottom style="thin">
        <color rgb="FF0000FF"/>
      </bottom>
      <diagonal/>
    </border>
    <border>
      <left/>
      <right/>
      <top style="thin">
        <color rgb="FF333399"/>
      </top>
      <bottom style="double">
        <color rgb="FF333399"/>
      </bottom>
      <diagonal/>
    </border>
    <border>
      <left/>
      <right/>
      <top style="medium">
        <color rgb="FF0066CC"/>
      </top>
      <bottom/>
      <diagonal/>
    </border>
    <border>
      <left style="thin">
        <color rgb="FF0066CC"/>
      </left>
      <right/>
      <top/>
      <bottom/>
      <diagonal/>
    </border>
    <border>
      <left/>
      <right style="thin">
        <color rgb="FF0066CC"/>
      </right>
      <top/>
      <bottom/>
      <diagonal/>
    </border>
    <border>
      <left/>
      <right/>
      <top style="thin">
        <color rgb="FF0066CC"/>
      </top>
      <bottom style="medium">
        <color rgb="FF0066CC"/>
      </bottom>
      <diagonal/>
    </border>
    <border>
      <left style="thin">
        <color rgb="FF0066CC"/>
      </left>
      <right/>
      <top style="thin">
        <color rgb="FF0066CC"/>
      </top>
      <bottom style="medium">
        <color rgb="FF0066CC"/>
      </bottom>
      <diagonal/>
    </border>
    <border diagonalDown="1">
      <left/>
      <right style="thin">
        <color rgb="FF0066CC"/>
      </right>
      <top style="thin">
        <color rgb="FF0066CC"/>
      </top>
      <bottom style="thin">
        <color rgb="FF0066CC"/>
      </bottom>
      <diagonal style="thin">
        <color rgb="FF0066CC"/>
      </diagonal>
    </border>
    <border>
      <left style="thin">
        <color rgb="FF0066CC"/>
      </left>
      <right style="thin">
        <color rgb="FF0066CC"/>
      </right>
      <top style="thin">
        <color rgb="FF0066CC"/>
      </top>
      <bottom style="thin">
        <color rgb="FF0066CC"/>
      </bottom>
      <diagonal/>
    </border>
    <border>
      <left style="thin">
        <color rgb="FF0066CC"/>
      </left>
      <right/>
      <top style="thin">
        <color rgb="FF0066CC"/>
      </top>
      <bottom style="thin">
        <color rgb="FF0066CC"/>
      </bottom>
      <diagonal/>
    </border>
    <border>
      <left/>
      <right/>
      <top style="thin">
        <color rgb="FF0066CC"/>
      </top>
      <bottom style="thin">
        <color rgb="FF0066CC"/>
      </bottom>
      <diagonal/>
    </border>
    <border>
      <left/>
      <right style="thin">
        <color rgb="FF0066CC"/>
      </right>
      <top style="thin">
        <color rgb="FF0066CC"/>
      </top>
      <bottom style="medium">
        <color rgb="FF0066CC"/>
      </bottom>
      <diagonal/>
    </border>
    <border>
      <left/>
      <right/>
      <top/>
      <bottom style="thin">
        <color rgb="FF0066CC"/>
      </bottom>
      <diagonal/>
    </border>
    <border>
      <left/>
      <right/>
      <top style="medium">
        <color rgb="FF0070C0"/>
      </top>
      <bottom/>
      <diagonal/>
    </border>
    <border>
      <left/>
      <right/>
      <top style="thin">
        <color rgb="FF0066CC"/>
      </top>
      <bottom/>
      <diagonal/>
    </border>
    <border>
      <left/>
      <right/>
      <top/>
      <bottom style="thin">
        <color rgb="FF0070C0"/>
      </bottom>
      <diagonal/>
    </border>
    <border>
      <left/>
      <right/>
      <top style="thin">
        <color rgb="FF0066CC"/>
      </top>
      <bottom style="medium">
        <color rgb="FF0070C0"/>
      </bottom>
      <diagonal/>
    </border>
    <border>
      <left/>
      <right/>
      <top/>
      <bottom style="medium">
        <color rgb="FF0070C0"/>
      </bottom>
      <diagonal/>
    </border>
    <border diagonalDown="1">
      <left/>
      <right style="thin">
        <color rgb="FF0066CC"/>
      </right>
      <top/>
      <bottom/>
      <diagonal style="thin">
        <color rgb="FF0066CC"/>
      </diagonal>
    </border>
    <border>
      <left style="thin">
        <color rgb="FF0066CC"/>
      </left>
      <right style="thin">
        <color rgb="FF0066CC"/>
      </right>
      <top/>
      <bottom style="thin">
        <color rgb="FF0066CC"/>
      </bottom>
      <diagonal/>
    </border>
    <border>
      <left style="thin">
        <color rgb="FF0066CC"/>
      </left>
      <right/>
      <top/>
      <bottom style="thin">
        <color rgb="FF0066CC"/>
      </bottom>
      <diagonal/>
    </border>
    <border diagonalDown="1">
      <left/>
      <right style="thin">
        <color rgb="FF0066CC"/>
      </right>
      <top/>
      <bottom style="thin">
        <color rgb="FF0066CC"/>
      </bottom>
      <diagonal style="thin">
        <color rgb="FF0066CC"/>
      </diagonal>
    </border>
    <border>
      <left/>
      <right style="thin">
        <color rgb="FF0066CC"/>
      </right>
      <top style="thin">
        <color rgb="FF0066CC"/>
      </top>
      <bottom style="thin">
        <color rgb="FF0066CC"/>
      </bottom>
      <diagonal/>
    </border>
    <border>
      <left/>
      <right style="thin">
        <color rgb="FF0066CC"/>
      </right>
      <top/>
      <bottom style="medium">
        <color rgb="FF0066CC"/>
      </bottom>
      <diagonal/>
    </border>
    <border>
      <left/>
      <right style="medium">
        <color rgb="FF0066CC"/>
      </right>
      <top/>
      <bottom style="thin">
        <color rgb="FF0066CC"/>
      </bottom>
      <diagonal/>
    </border>
  </borders>
  <cellStyleXfs count="68">
    <xf numFmtId="0" fontId="0" fillId="0" borderId="0"/>
    <xf numFmtId="0" fontId="23" fillId="0" borderId="0" applyNumberFormat="0" applyFill="0" applyBorder="0" applyProtection="0">
      <alignment horizontal="left" vertical="center" indent="10"/>
    </xf>
    <xf numFmtId="0" fontId="9" fillId="0" borderId="0" applyNumberFormat="0" applyBorder="0" applyProtection="0">
      <alignment vertical="top" wrapText="1"/>
    </xf>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8" fillId="4" borderId="0" applyNumberFormat="0" applyBorder="0" applyAlignment="0" applyProtection="0"/>
    <xf numFmtId="0" fontId="4" fillId="3" borderId="0" applyNumberFormat="0" applyBorder="0" applyAlignment="0" applyProtection="0"/>
    <xf numFmtId="0" fontId="15" fillId="22" borderId="0" applyNumberFormat="0" applyBorder="0" applyAlignment="0" applyProtection="0"/>
    <xf numFmtId="0" fontId="13" fillId="7" borderId="1" applyNumberFormat="0" applyAlignment="0" applyProtection="0"/>
    <xf numFmtId="0" fontId="17" fillId="20" borderId="7" applyNumberFormat="0" applyAlignment="0" applyProtection="0"/>
    <xf numFmtId="0" fontId="5" fillId="20" borderId="1" applyNumberFormat="0" applyAlignment="0" applyProtection="0"/>
    <xf numFmtId="0" fontId="14" fillId="0" borderId="5" applyNumberFormat="0" applyFill="0" applyAlignment="0" applyProtection="0"/>
    <xf numFmtId="0" fontId="6" fillId="21" borderId="2" applyNumberFormat="0" applyAlignment="0" applyProtection="0"/>
    <xf numFmtId="0" fontId="25" fillId="0" borderId="0" applyNumberFormat="0" applyFill="0" applyBorder="0" applyAlignment="0" applyProtection="0"/>
    <xf numFmtId="0" fontId="1" fillId="23" borderId="6" applyNumberFormat="0" applyFont="0" applyAlignment="0" applyProtection="0"/>
    <xf numFmtId="0" fontId="7" fillId="0" borderId="0" applyNumberFormat="0" applyFill="0" applyBorder="0" applyAlignment="0" applyProtection="0"/>
    <xf numFmtId="0" fontId="24" fillId="0" borderId="10" applyNumberFormat="0" applyFill="0" applyAlignment="0" applyProtection="0"/>
    <xf numFmtId="0" fontId="3" fillId="16" borderId="0" applyNumberFormat="0" applyBorder="0" applyAlignment="0" applyProtection="0"/>
    <xf numFmtId="0" fontId="2" fillId="2" borderId="0" applyNumberFormat="0" applyBorder="0" applyAlignment="0" applyProtection="0"/>
    <xf numFmtId="0" fontId="2" fillId="8" borderId="0" applyNumberFormat="0" applyBorder="0" applyAlignment="0" applyProtection="0"/>
    <xf numFmtId="0" fontId="3" fillId="12" borderId="0" applyNumberFormat="0" applyBorder="0" applyAlignment="0" applyProtection="0"/>
    <xf numFmtId="0" fontId="3" fillId="17"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3" fillId="9" borderId="0" applyNumberFormat="0" applyBorder="0" applyAlignment="0" applyProtection="0"/>
    <xf numFmtId="0" fontId="3" fillId="18"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2" fillId="7" borderId="0" applyNumberFormat="0" applyBorder="0" applyAlignment="0" applyProtection="0"/>
    <xf numFmtId="0" fontId="2" fillId="11" borderId="0" applyNumberFormat="0" applyBorder="0" applyAlignment="0" applyProtection="0"/>
    <xf numFmtId="0" fontId="3" fillId="15" borderId="0" applyNumberFormat="0" applyBorder="0" applyAlignment="0" applyProtection="0"/>
    <xf numFmtId="0" fontId="9" fillId="0" borderId="0" applyNumberFormat="0" applyBorder="0" applyProtection="0">
      <alignment vertical="top" wrapText="1"/>
    </xf>
    <xf numFmtId="0" fontId="12" fillId="0" borderId="0" applyNumberFormat="0" applyFill="0" applyBorder="0" applyAlignment="0" applyProtection="0"/>
    <xf numFmtId="0" fontId="12" fillId="0" borderId="0" applyNumberFormat="0" applyFill="0" applyBorder="0" applyAlignment="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6" fillId="0" borderId="0" applyNumberFormat="0" applyBorder="0" applyProtection="0"/>
    <xf numFmtId="0" fontId="16" fillId="0" borderId="0" applyNumberFormat="0" applyBorder="0" applyProtection="0"/>
    <xf numFmtId="9" fontId="1" fillId="0" borderId="0" applyFont="0" applyFill="0" applyBorder="0" applyAlignment="0" applyProtection="0"/>
    <xf numFmtId="0" fontId="18" fillId="0" borderId="0" applyNumberFormat="0" applyBorder="0" applyProtection="0">
      <alignment wrapText="1"/>
    </xf>
    <xf numFmtId="0" fontId="19" fillId="24" borderId="0" applyNumberFormat="0" applyBorder="0" applyProtection="0">
      <alignment horizontal="right" vertical="top" wrapText="1"/>
    </xf>
    <xf numFmtId="0" fontId="19" fillId="24" borderId="0" applyNumberFormat="0" applyBorder="0" applyProtection="0">
      <alignment horizontal="right" vertical="top" wrapText="1"/>
    </xf>
    <xf numFmtId="0" fontId="20" fillId="0" borderId="0" applyNumberFormat="0" applyBorder="0" applyProtection="0"/>
    <xf numFmtId="0" fontId="21" fillId="0" borderId="0" applyNumberFormat="0" applyBorder="0" applyProtection="0"/>
    <xf numFmtId="0" fontId="22" fillId="0" borderId="0" applyNumberFormat="0" applyBorder="0" applyProtection="0"/>
    <xf numFmtId="166" fontId="16" fillId="0" borderId="0" applyBorder="0">
      <alignment wrapText="1"/>
      <protection locked="0"/>
    </xf>
    <xf numFmtId="166" fontId="19" fillId="25" borderId="0" applyBorder="0">
      <alignment wrapText="1"/>
      <protection locked="0"/>
    </xf>
    <xf numFmtId="169" fontId="16" fillId="0" borderId="0" applyBorder="0">
      <alignment wrapText="1"/>
      <protection locked="0"/>
    </xf>
    <xf numFmtId="169" fontId="19" fillId="25" borderId="0" applyBorder="0">
      <alignment wrapText="1"/>
      <protection locked="0"/>
    </xf>
    <xf numFmtId="170" fontId="16" fillId="0" borderId="0" applyBorder="0">
      <alignment wrapText="1"/>
      <protection locked="0"/>
    </xf>
    <xf numFmtId="170" fontId="19" fillId="25" borderId="0" applyBorder="0">
      <alignment wrapText="1"/>
      <protection locked="0"/>
    </xf>
    <xf numFmtId="171" fontId="19" fillId="24" borderId="8" applyProtection="0">
      <alignment wrapText="1"/>
    </xf>
    <xf numFmtId="167" fontId="19" fillId="24" borderId="8" applyProtection="0">
      <alignment wrapText="1"/>
    </xf>
    <xf numFmtId="167" fontId="19" fillId="24" borderId="8" applyProtection="0">
      <alignment wrapText="1"/>
    </xf>
    <xf numFmtId="172" fontId="19" fillId="24" borderId="8" applyProtection="0">
      <alignment wrapText="1"/>
    </xf>
    <xf numFmtId="0" fontId="20" fillId="0" borderId="9" applyNumberFormat="0" applyProtection="0">
      <alignment horizontal="right"/>
    </xf>
  </cellStyleXfs>
  <cellXfs count="185">
    <xf numFmtId="0" fontId="0" fillId="0" borderId="0" xfId="0"/>
    <xf numFmtId="3" fontId="30" fillId="2" borderId="14" xfId="65" applyNumberFormat="1" applyFont="1" applyFill="1" applyBorder="1" applyAlignment="1">
      <alignment horizontal="right" wrapText="1"/>
    </xf>
    <xf numFmtId="0" fontId="30" fillId="2" borderId="19" xfId="53" applyFont="1" applyFill="1" applyBorder="1" applyAlignment="1">
      <alignment horizontal="right" textRotation="90" wrapText="1"/>
    </xf>
    <xf numFmtId="0" fontId="32" fillId="2" borderId="19" xfId="53" applyFont="1" applyFill="1" applyBorder="1" applyAlignment="1">
      <alignment horizontal="right" textRotation="90" wrapText="1"/>
    </xf>
    <xf numFmtId="0" fontId="30" fillId="2" borderId="18" xfId="53" applyFont="1" applyFill="1" applyBorder="1" applyAlignment="1">
      <alignment horizontal="center" wrapText="1"/>
    </xf>
    <xf numFmtId="0" fontId="30" fillId="2" borderId="0" xfId="53" applyFont="1" applyFill="1">
      <alignment horizontal="right" vertical="top" wrapText="1"/>
    </xf>
    <xf numFmtId="0" fontId="30" fillId="2" borderId="21" xfId="53" applyFont="1" applyFill="1" applyBorder="1" applyAlignment="1">
      <alignment horizontal="center" vertical="top" wrapText="1"/>
    </xf>
    <xf numFmtId="0" fontId="29" fillId="26" borderId="0" xfId="54" applyFont="1" applyFill="1" applyProtection="1">
      <protection locked="0"/>
    </xf>
    <xf numFmtId="169" fontId="26" fillId="0" borderId="0" xfId="59" applyFont="1">
      <alignment wrapText="1"/>
      <protection locked="0"/>
    </xf>
    <xf numFmtId="3" fontId="30" fillId="2" borderId="0" xfId="65" applyNumberFormat="1" applyFont="1" applyFill="1" applyBorder="1" applyAlignment="1" applyProtection="1">
      <alignment horizontal="right" wrapText="1"/>
      <protection locked="0"/>
    </xf>
    <xf numFmtId="0" fontId="26" fillId="0" borderId="0" xfId="54" applyFont="1" applyProtection="1">
      <protection locked="0"/>
    </xf>
    <xf numFmtId="3" fontId="30" fillId="2" borderId="21" xfId="65" applyNumberFormat="1" applyFont="1" applyFill="1" applyBorder="1" applyAlignment="1" applyProtection="1">
      <alignment horizontal="right" wrapText="1"/>
      <protection locked="0"/>
    </xf>
    <xf numFmtId="0" fontId="30" fillId="2" borderId="0" xfId="53" applyFont="1" applyFill="1" applyAlignment="1">
      <alignment horizontal="left" vertical="top" wrapText="1"/>
    </xf>
    <xf numFmtId="0" fontId="30" fillId="2" borderId="4" xfId="53" applyFont="1" applyFill="1" applyBorder="1" applyAlignment="1">
      <alignment horizontal="left" vertical="top" wrapText="1"/>
    </xf>
    <xf numFmtId="3" fontId="30" fillId="2" borderId="4" xfId="65" applyNumberFormat="1" applyFont="1" applyFill="1" applyBorder="1" applyAlignment="1" applyProtection="1">
      <alignment horizontal="right" wrapText="1"/>
      <protection locked="0"/>
    </xf>
    <xf numFmtId="0" fontId="30" fillId="26" borderId="0" xfId="53" applyFont="1" applyFill="1" applyAlignment="1">
      <alignment horizontal="left" vertical="top" wrapText="1"/>
    </xf>
    <xf numFmtId="3" fontId="30" fillId="26" borderId="0" xfId="65" applyNumberFormat="1" applyFont="1" applyFill="1" applyBorder="1" applyProtection="1">
      <alignment wrapText="1"/>
      <protection locked="0"/>
    </xf>
    <xf numFmtId="0" fontId="42" fillId="0" borderId="0" xfId="0" applyFont="1"/>
    <xf numFmtId="164" fontId="27" fillId="26" borderId="0" xfId="2" applyNumberFormat="1" applyFont="1" applyFill="1" applyAlignment="1">
      <alignment horizontal="left" wrapText="1"/>
    </xf>
    <xf numFmtId="0" fontId="34" fillId="0" borderId="22" xfId="67" applyFont="1" applyBorder="1">
      <alignment horizontal="right"/>
    </xf>
    <xf numFmtId="0" fontId="29" fillId="26" borderId="22" xfId="54" applyFont="1" applyFill="1" applyBorder="1" applyAlignment="1" applyProtection="1">
      <alignment horizontal="right"/>
      <protection locked="0"/>
    </xf>
    <xf numFmtId="0" fontId="31" fillId="0" borderId="0" xfId="53" applyFont="1" applyFill="1" applyProtection="1">
      <alignment horizontal="right" vertical="top" wrapText="1"/>
      <protection locked="0"/>
    </xf>
    <xf numFmtId="0" fontId="30" fillId="2" borderId="23" xfId="52" applyFont="1" applyFill="1" applyBorder="1">
      <alignment horizontal="right" vertical="top" wrapText="1"/>
    </xf>
    <xf numFmtId="0" fontId="30" fillId="2" borderId="0" xfId="52" applyFont="1" applyFill="1">
      <alignment horizontal="right" vertical="top" wrapText="1"/>
    </xf>
    <xf numFmtId="165" fontId="26" fillId="0" borderId="0" xfId="59" applyNumberFormat="1" applyFont="1">
      <alignment wrapText="1"/>
      <protection locked="0"/>
    </xf>
    <xf numFmtId="0" fontId="43" fillId="0" borderId="0" xfId="0" applyFont="1"/>
    <xf numFmtId="165" fontId="30" fillId="2" borderId="0" xfId="65" applyNumberFormat="1" applyFont="1" applyFill="1" applyBorder="1" applyProtection="1">
      <alignment wrapText="1"/>
      <protection locked="0"/>
    </xf>
    <xf numFmtId="3" fontId="26" fillId="0" borderId="0" xfId="59" applyNumberFormat="1" applyFont="1">
      <alignment wrapText="1"/>
      <protection locked="0"/>
    </xf>
    <xf numFmtId="3" fontId="29" fillId="26" borderId="0" xfId="54" applyNumberFormat="1" applyFont="1" applyFill="1" applyProtection="1">
      <protection locked="0"/>
    </xf>
    <xf numFmtId="0" fontId="26" fillId="0" borderId="0" xfId="0" applyFont="1"/>
    <xf numFmtId="0" fontId="26" fillId="26" borderId="0" xfId="54" applyFont="1" applyFill="1" applyProtection="1">
      <protection locked="0"/>
    </xf>
    <xf numFmtId="0" fontId="30" fillId="0" borderId="0" xfId="0" applyFont="1"/>
    <xf numFmtId="3" fontId="30" fillId="2" borderId="0" xfId="65" applyNumberFormat="1" applyFont="1" applyFill="1" applyBorder="1" applyProtection="1">
      <alignment wrapText="1"/>
      <protection locked="0"/>
    </xf>
    <xf numFmtId="0" fontId="30" fillId="2" borderId="21" xfId="53" applyFont="1" applyFill="1" applyBorder="1" applyAlignment="1">
      <alignment horizontal="left" vertical="top" wrapText="1"/>
    </xf>
    <xf numFmtId="3" fontId="30" fillId="2" borderId="21" xfId="65" applyNumberFormat="1" applyFont="1" applyFill="1" applyBorder="1" applyProtection="1">
      <alignment wrapText="1"/>
      <protection locked="0"/>
    </xf>
    <xf numFmtId="3" fontId="30" fillId="2" borderId="4" xfId="65" applyNumberFormat="1" applyFont="1" applyFill="1" applyBorder="1" applyProtection="1">
      <alignment wrapText="1"/>
      <protection locked="0"/>
    </xf>
    <xf numFmtId="0" fontId="30" fillId="26" borderId="0" xfId="0" applyFont="1" applyFill="1"/>
    <xf numFmtId="0" fontId="39" fillId="0" borderId="0" xfId="0" applyFont="1"/>
    <xf numFmtId="0" fontId="39" fillId="0" borderId="0" xfId="53" applyFont="1" applyFill="1" applyAlignment="1">
      <alignment horizontal="left" vertical="top"/>
    </xf>
    <xf numFmtId="3" fontId="30" fillId="2" borderId="24" xfId="65" applyNumberFormat="1" applyFont="1" applyFill="1" applyBorder="1" applyAlignment="1" applyProtection="1">
      <alignment horizontal="right" wrapText="1"/>
      <protection locked="0"/>
    </xf>
    <xf numFmtId="3" fontId="30" fillId="2" borderId="26" xfId="65" applyNumberFormat="1" applyFont="1" applyFill="1" applyBorder="1" applyAlignment="1" applyProtection="1">
      <alignment horizontal="right" wrapText="1"/>
      <protection locked="0"/>
    </xf>
    <xf numFmtId="0" fontId="30" fillId="2" borderId="24" xfId="53" applyFont="1" applyFill="1" applyBorder="1" applyAlignment="1">
      <alignment horizontal="left" vertical="top" wrapText="1"/>
    </xf>
    <xf numFmtId="3" fontId="30" fillId="2" borderId="24" xfId="65" applyNumberFormat="1" applyFont="1" applyFill="1" applyBorder="1" applyProtection="1">
      <alignment wrapText="1"/>
      <protection locked="0"/>
    </xf>
    <xf numFmtId="0" fontId="30" fillId="2" borderId="26" xfId="53" applyFont="1" applyFill="1" applyBorder="1" applyAlignment="1">
      <alignment horizontal="left" vertical="top" wrapText="1"/>
    </xf>
    <xf numFmtId="3" fontId="30" fillId="2" borderId="26" xfId="65" applyNumberFormat="1" applyFont="1" applyFill="1" applyBorder="1" applyProtection="1">
      <alignment wrapText="1"/>
      <protection locked="0"/>
    </xf>
    <xf numFmtId="3" fontId="26" fillId="0" borderId="0" xfId="0" applyNumberFormat="1" applyFont="1"/>
    <xf numFmtId="0" fontId="29" fillId="0" borderId="0" xfId="54" applyFont="1" applyProtection="1">
      <protection locked="0"/>
    </xf>
    <xf numFmtId="3" fontId="29" fillId="0" borderId="0" xfId="54" applyNumberFormat="1" applyFont="1" applyProtection="1">
      <protection locked="0"/>
    </xf>
    <xf numFmtId="3" fontId="30" fillId="0" borderId="0" xfId="65" applyNumberFormat="1" applyFont="1" applyFill="1" applyBorder="1" applyProtection="1">
      <alignment wrapText="1"/>
      <protection locked="0"/>
    </xf>
    <xf numFmtId="0" fontId="30" fillId="0" borderId="0" xfId="53" applyFont="1" applyFill="1" applyAlignment="1">
      <alignment horizontal="left" vertical="top" wrapText="1"/>
    </xf>
    <xf numFmtId="164" fontId="27" fillId="0" borderId="0" xfId="2" applyNumberFormat="1" applyFont="1" applyAlignment="1">
      <alignment horizontal="left" wrapText="1"/>
    </xf>
    <xf numFmtId="0" fontId="29" fillId="0" borderId="22" xfId="54" applyFont="1" applyBorder="1" applyAlignment="1" applyProtection="1">
      <alignment horizontal="right"/>
      <protection locked="0"/>
    </xf>
    <xf numFmtId="0" fontId="26" fillId="0" borderId="0" xfId="46" applyFont="1"/>
    <xf numFmtId="0" fontId="26" fillId="0" borderId="0" xfId="46" applyFont="1" applyAlignment="1">
      <alignment wrapText="1"/>
    </xf>
    <xf numFmtId="0" fontId="28" fillId="0" borderId="11" xfId="67" applyFont="1" applyBorder="1">
      <alignment horizontal="right"/>
    </xf>
    <xf numFmtId="0" fontId="29" fillId="0" borderId="11" xfId="67" applyFont="1" applyBorder="1">
      <alignment horizontal="right"/>
    </xf>
    <xf numFmtId="0" fontId="31" fillId="2" borderId="29" xfId="53" applyFont="1" applyFill="1" applyBorder="1">
      <alignment horizontal="right" vertical="top" wrapText="1"/>
    </xf>
    <xf numFmtId="0" fontId="30" fillId="2" borderId="21" xfId="53" applyFont="1" applyFill="1" applyBorder="1" applyAlignment="1">
      <alignment horizontal="right" textRotation="90" wrapText="1"/>
    </xf>
    <xf numFmtId="0" fontId="32" fillId="2" borderId="21" xfId="53" applyFont="1" applyFill="1" applyBorder="1" applyAlignment="1">
      <alignment horizontal="right" textRotation="90" wrapText="1"/>
    </xf>
    <xf numFmtId="0" fontId="30" fillId="2" borderId="31" xfId="53" applyFont="1" applyFill="1" applyBorder="1" applyAlignment="1">
      <alignment horizontal="right" textRotation="90" wrapText="1"/>
    </xf>
    <xf numFmtId="3" fontId="26" fillId="0" borderId="13" xfId="59" applyNumberFormat="1" applyFont="1" applyBorder="1" applyAlignment="1">
      <protection locked="0"/>
    </xf>
    <xf numFmtId="165" fontId="26" fillId="0" borderId="0" xfId="59" applyNumberFormat="1" applyFont="1" applyAlignment="1">
      <alignment horizontal="right" wrapText="1"/>
      <protection locked="0"/>
    </xf>
    <xf numFmtId="165" fontId="32" fillId="0" borderId="0" xfId="59" applyNumberFormat="1" applyFont="1" applyAlignment="1">
      <alignment horizontal="right" wrapText="1"/>
      <protection locked="0"/>
    </xf>
    <xf numFmtId="165" fontId="26" fillId="0" borderId="0" xfId="46" applyNumberFormat="1" applyFont="1"/>
    <xf numFmtId="3" fontId="26" fillId="0" borderId="0" xfId="46" applyNumberFormat="1" applyFont="1"/>
    <xf numFmtId="167" fontId="30" fillId="2" borderId="32" xfId="65" applyFont="1" applyFill="1" applyBorder="1">
      <alignment wrapText="1"/>
    </xf>
    <xf numFmtId="167" fontId="30" fillId="26" borderId="0" xfId="65" applyFont="1" applyFill="1" applyBorder="1">
      <alignment wrapText="1"/>
    </xf>
    <xf numFmtId="3" fontId="31" fillId="26" borderId="0" xfId="65" applyNumberFormat="1" applyFont="1" applyFill="1" applyBorder="1">
      <alignment wrapText="1"/>
    </xf>
    <xf numFmtId="3" fontId="33" fillId="26" borderId="0" xfId="65" applyNumberFormat="1" applyFont="1" applyFill="1" applyBorder="1">
      <alignment wrapText="1"/>
    </xf>
    <xf numFmtId="165" fontId="31" fillId="26" borderId="0" xfId="65" applyNumberFormat="1" applyFont="1" applyFill="1" applyBorder="1" applyAlignment="1">
      <alignment horizontal="right" wrapText="1" indent="2"/>
    </xf>
    <xf numFmtId="0" fontId="26" fillId="26" borderId="0" xfId="46" applyFont="1" applyFill="1"/>
    <xf numFmtId="3" fontId="26" fillId="26" borderId="0" xfId="46" applyNumberFormat="1" applyFont="1" applyFill="1"/>
    <xf numFmtId="0" fontId="31" fillId="2" borderId="18" xfId="53" applyFont="1" applyFill="1" applyBorder="1">
      <alignment horizontal="right" vertical="top" wrapText="1"/>
    </xf>
    <xf numFmtId="167" fontId="30" fillId="2" borderId="20" xfId="65" applyFont="1" applyFill="1" applyBorder="1">
      <alignment wrapText="1"/>
    </xf>
    <xf numFmtId="164" fontId="27" fillId="26" borderId="0" xfId="2" applyNumberFormat="1" applyFont="1" applyFill="1" applyAlignment="1">
      <alignment horizontal="left" vertical="top" wrapText="1"/>
    </xf>
    <xf numFmtId="0" fontId="34" fillId="0" borderId="11" xfId="67" applyFont="1" applyBorder="1" applyProtection="1">
      <alignment horizontal="right"/>
      <protection locked="0"/>
    </xf>
    <xf numFmtId="0" fontId="29" fillId="0" borderId="11" xfId="67" applyFont="1" applyBorder="1" applyProtection="1">
      <alignment horizontal="right"/>
      <protection locked="0"/>
    </xf>
    <xf numFmtId="0" fontId="30" fillId="0" borderId="0" xfId="46" applyFont="1"/>
    <xf numFmtId="166" fontId="32" fillId="0" borderId="0" xfId="57" applyFont="1" applyAlignment="1">
      <alignment horizontal="left" wrapText="1" indent="1"/>
      <protection locked="0"/>
    </xf>
    <xf numFmtId="3" fontId="32" fillId="0" borderId="0" xfId="57" applyNumberFormat="1" applyFont="1" applyAlignment="1">
      <alignment horizontal="right" wrapText="1"/>
      <protection locked="0"/>
    </xf>
    <xf numFmtId="0" fontId="32" fillId="0" borderId="0" xfId="46" applyFont="1"/>
    <xf numFmtId="167" fontId="30" fillId="2" borderId="0" xfId="65" applyFont="1" applyFill="1" applyBorder="1" applyProtection="1">
      <alignment wrapText="1"/>
      <protection locked="0"/>
    </xf>
    <xf numFmtId="169" fontId="32" fillId="0" borderId="0" xfId="59" applyFont="1" applyAlignment="1">
      <alignment horizontal="left" wrapText="1" indent="1"/>
      <protection locked="0"/>
    </xf>
    <xf numFmtId="0" fontId="29" fillId="0" borderId="0" xfId="67" applyFont="1" applyBorder="1" applyAlignment="1" applyProtection="1">
      <alignment horizontal="left"/>
      <protection locked="0"/>
    </xf>
    <xf numFmtId="3" fontId="29" fillId="0" borderId="0" xfId="67" applyNumberFormat="1" applyFont="1" applyBorder="1" applyProtection="1">
      <alignment horizontal="right"/>
      <protection locked="0"/>
    </xf>
    <xf numFmtId="0" fontId="32" fillId="26" borderId="0" xfId="54" applyFont="1" applyFill="1" applyAlignment="1" applyProtection="1">
      <alignment horizontal="left" indent="1"/>
      <protection locked="0"/>
    </xf>
    <xf numFmtId="168" fontId="26" fillId="0" borderId="0" xfId="46" applyNumberFormat="1" applyFont="1"/>
    <xf numFmtId="167" fontId="30" fillId="2" borderId="21" xfId="65" applyFont="1" applyFill="1" applyBorder="1" applyProtection="1">
      <alignment wrapText="1"/>
      <protection locked="0"/>
    </xf>
    <xf numFmtId="0" fontId="30" fillId="26" borderId="0" xfId="46" applyFont="1" applyFill="1"/>
    <xf numFmtId="0" fontId="39" fillId="0" borderId="0" xfId="46" applyFont="1"/>
    <xf numFmtId="3" fontId="40" fillId="0" borderId="0" xfId="57" applyNumberFormat="1" applyFont="1" applyAlignment="1">
      <alignment horizontal="right" wrapText="1"/>
      <protection locked="0"/>
    </xf>
    <xf numFmtId="0" fontId="39" fillId="0" borderId="0" xfId="47" applyFont="1"/>
    <xf numFmtId="0" fontId="42" fillId="0" borderId="0" xfId="46" applyFont="1"/>
    <xf numFmtId="164" fontId="45" fillId="26" borderId="0" xfId="2" applyNumberFormat="1" applyFont="1" applyFill="1" applyAlignment="1">
      <alignment horizontal="left" vertical="top" wrapText="1"/>
    </xf>
    <xf numFmtId="0" fontId="34" fillId="0" borderId="11" xfId="67" applyFont="1" applyBorder="1">
      <alignment horizontal="right"/>
    </xf>
    <xf numFmtId="0" fontId="43" fillId="0" borderId="0" xfId="46" applyFont="1"/>
    <xf numFmtId="3" fontId="30" fillId="2" borderId="21" xfId="53" applyNumberFormat="1" applyFont="1" applyFill="1" applyBorder="1">
      <alignment horizontal="right" vertical="top" wrapText="1"/>
    </xf>
    <xf numFmtId="3" fontId="30" fillId="2" borderId="4" xfId="53" applyNumberFormat="1" applyFont="1" applyFill="1" applyBorder="1">
      <alignment horizontal="right" vertical="top" wrapText="1"/>
    </xf>
    <xf numFmtId="0" fontId="26" fillId="26" borderId="0" xfId="49" applyFont="1" applyFill="1"/>
    <xf numFmtId="167" fontId="30" fillId="26" borderId="11" xfId="65" applyFont="1" applyFill="1" applyBorder="1" applyProtection="1">
      <alignment wrapText="1"/>
      <protection locked="0"/>
    </xf>
    <xf numFmtId="3" fontId="30" fillId="26" borderId="11" xfId="65" applyNumberFormat="1" applyFont="1" applyFill="1" applyBorder="1" applyProtection="1">
      <alignment wrapText="1"/>
      <protection locked="0"/>
    </xf>
    <xf numFmtId="0" fontId="26" fillId="0" borderId="0" xfId="47" applyFont="1" applyAlignment="1">
      <alignment horizontal="left" vertical="top"/>
    </xf>
    <xf numFmtId="0" fontId="26" fillId="0" borderId="0" xfId="47" applyFont="1"/>
    <xf numFmtId="0" fontId="26" fillId="0" borderId="0" xfId="47" applyFont="1" applyAlignment="1">
      <alignment wrapText="1"/>
    </xf>
    <xf numFmtId="0" fontId="26" fillId="0" borderId="0" xfId="47" applyFont="1" applyAlignment="1">
      <alignment vertical="top"/>
    </xf>
    <xf numFmtId="0" fontId="48" fillId="0" borderId="0" xfId="2" applyFont="1" applyProtection="1">
      <alignment vertical="top" wrapText="1"/>
      <protection locked="0"/>
    </xf>
    <xf numFmtId="0" fontId="28" fillId="0" borderId="0" xfId="67" applyFont="1" applyBorder="1" applyProtection="1">
      <alignment horizontal="right"/>
      <protection locked="0"/>
    </xf>
    <xf numFmtId="0" fontId="28" fillId="0" borderId="0" xfId="54" applyFont="1" applyProtection="1">
      <protection locked="0"/>
    </xf>
    <xf numFmtId="0" fontId="28" fillId="0" borderId="0" xfId="54" applyFont="1"/>
    <xf numFmtId="167" fontId="30" fillId="2" borderId="4" xfId="65" applyFont="1" applyFill="1" applyBorder="1" applyProtection="1">
      <alignment wrapText="1"/>
      <protection locked="0"/>
    </xf>
    <xf numFmtId="165" fontId="30" fillId="2" borderId="4" xfId="65" applyNumberFormat="1" applyFont="1" applyFill="1" applyBorder="1" applyProtection="1">
      <alignment wrapText="1"/>
      <protection locked="0"/>
    </xf>
    <xf numFmtId="167" fontId="31" fillId="0" borderId="0" xfId="65" applyFont="1" applyFill="1" applyBorder="1" applyProtection="1">
      <alignment wrapText="1"/>
      <protection locked="0"/>
    </xf>
    <xf numFmtId="167" fontId="30" fillId="26" borderId="0" xfId="65" applyFont="1" applyFill="1" applyBorder="1" applyProtection="1">
      <alignment wrapText="1"/>
      <protection locked="0"/>
    </xf>
    <xf numFmtId="165" fontId="30" fillId="26" borderId="0" xfId="65" applyNumberFormat="1" applyFont="1" applyFill="1" applyBorder="1" applyProtection="1">
      <alignment wrapText="1"/>
      <protection locked="0"/>
    </xf>
    <xf numFmtId="167" fontId="31" fillId="26" borderId="0" xfId="65" applyFont="1" applyFill="1" applyBorder="1" applyProtection="1">
      <alignment wrapText="1"/>
      <protection locked="0"/>
    </xf>
    <xf numFmtId="0" fontId="26" fillId="0" borderId="0" xfId="51" applyFont="1" applyProtection="1">
      <alignment wrapText="1"/>
      <protection locked="0"/>
    </xf>
    <xf numFmtId="0" fontId="26" fillId="0" borderId="0" xfId="48" applyFont="1" applyProtection="1">
      <protection locked="0"/>
    </xf>
    <xf numFmtId="0" fontId="26" fillId="0" borderId="0" xfId="49" applyFont="1"/>
    <xf numFmtId="0" fontId="34" fillId="0" borderId="22" xfId="67" applyFont="1" applyBorder="1" applyProtection="1">
      <alignment horizontal="right"/>
      <protection locked="0"/>
    </xf>
    <xf numFmtId="0" fontId="29" fillId="0" borderId="22" xfId="67" applyFont="1" applyBorder="1" applyProtection="1">
      <alignment horizontal="right"/>
      <protection locked="0"/>
    </xf>
    <xf numFmtId="0" fontId="30" fillId="0" borderId="0" xfId="49" applyFont="1"/>
    <xf numFmtId="167" fontId="30" fillId="2" borderId="25" xfId="65" applyFont="1" applyFill="1" applyBorder="1" applyProtection="1">
      <alignment wrapText="1"/>
      <protection locked="0"/>
    </xf>
    <xf numFmtId="0" fontId="29" fillId="26" borderId="0" xfId="54" applyFont="1" applyFill="1" applyBorder="1" applyProtection="1">
      <protection locked="0"/>
    </xf>
    <xf numFmtId="166" fontId="26" fillId="0" borderId="0" xfId="57" applyFont="1" applyBorder="1" applyProtection="1">
      <alignment wrapText="1"/>
    </xf>
    <xf numFmtId="166" fontId="32" fillId="0" borderId="0" xfId="57" applyFont="1" applyBorder="1" applyAlignment="1" applyProtection="1">
      <alignment horizontal="left" wrapText="1" indent="1"/>
    </xf>
    <xf numFmtId="0" fontId="26" fillId="0" borderId="0" xfId="47" applyFont="1" applyAlignment="1">
      <alignment vertical="top" wrapText="1"/>
    </xf>
    <xf numFmtId="164" fontId="27" fillId="26" borderId="0" xfId="2" applyNumberFormat="1" applyFont="1" applyFill="1" applyAlignment="1">
      <alignment wrapText="1"/>
    </xf>
    <xf numFmtId="164" fontId="28" fillId="0" borderId="0" xfId="2" applyNumberFormat="1" applyFont="1" applyBorder="1">
      <alignment vertical="top" wrapText="1"/>
    </xf>
    <xf numFmtId="0" fontId="26" fillId="0" borderId="0" xfId="46" applyFont="1" applyBorder="1" applyAlignment="1">
      <alignment wrapText="1"/>
    </xf>
    <xf numFmtId="3" fontId="26" fillId="0" borderId="13" xfId="59" applyNumberFormat="1" applyFont="1" applyBorder="1">
      <alignment wrapText="1"/>
      <protection locked="0"/>
    </xf>
    <xf numFmtId="0" fontId="26" fillId="0" borderId="0" xfId="46" applyFont="1" applyBorder="1"/>
    <xf numFmtId="3" fontId="26" fillId="0" borderId="0" xfId="46" applyNumberFormat="1" applyFont="1" applyBorder="1"/>
    <xf numFmtId="165" fontId="26" fillId="0" borderId="0" xfId="46" applyNumberFormat="1" applyFont="1" applyBorder="1"/>
    <xf numFmtId="3" fontId="26" fillId="0" borderId="0" xfId="57" applyNumberFormat="1" applyFont="1" applyBorder="1" applyAlignment="1">
      <alignment horizontal="right" wrapText="1"/>
      <protection locked="0"/>
    </xf>
    <xf numFmtId="3" fontId="32" fillId="0" borderId="0" xfId="57" applyNumberFormat="1" applyFont="1" applyBorder="1" applyAlignment="1">
      <alignment horizontal="right" wrapText="1"/>
      <protection locked="0"/>
    </xf>
    <xf numFmtId="3" fontId="29" fillId="26" borderId="0" xfId="54" applyNumberFormat="1" applyFont="1" applyFill="1" applyBorder="1" applyAlignment="1" applyProtection="1">
      <alignment horizontal="right"/>
      <protection locked="0"/>
    </xf>
    <xf numFmtId="0" fontId="29" fillId="26" borderId="0" xfId="54" applyFont="1" applyFill="1" applyBorder="1" applyAlignment="1" applyProtection="1">
      <alignment horizontal="right"/>
      <protection locked="0"/>
    </xf>
    <xf numFmtId="3" fontId="32" fillId="26" borderId="0" xfId="54" applyNumberFormat="1" applyFont="1" applyFill="1" applyBorder="1" applyAlignment="1" applyProtection="1">
      <alignment horizontal="right"/>
      <protection locked="0"/>
    </xf>
    <xf numFmtId="3" fontId="26" fillId="26" borderId="0" xfId="54" applyNumberFormat="1" applyFont="1" applyFill="1" applyBorder="1" applyAlignment="1" applyProtection="1">
      <alignment horizontal="right"/>
      <protection locked="0"/>
    </xf>
    <xf numFmtId="3" fontId="32" fillId="0" borderId="0" xfId="59" applyNumberFormat="1" applyFont="1" applyBorder="1">
      <alignment wrapText="1"/>
      <protection locked="0"/>
    </xf>
    <xf numFmtId="3" fontId="26" fillId="0" borderId="0" xfId="59" applyNumberFormat="1" applyFont="1" applyBorder="1">
      <alignment wrapText="1"/>
      <protection locked="0"/>
    </xf>
    <xf numFmtId="3" fontId="30" fillId="2" borderId="0" xfId="53" applyNumberFormat="1" applyFont="1" applyFill="1" applyBorder="1">
      <alignment horizontal="right" vertical="top" wrapText="1"/>
    </xf>
    <xf numFmtId="3" fontId="29" fillId="26" borderId="0" xfId="54" applyNumberFormat="1" applyFont="1" applyFill="1" applyBorder="1" applyProtection="1">
      <protection locked="0"/>
    </xf>
    <xf numFmtId="3" fontId="42" fillId="0" borderId="0" xfId="46" applyNumberFormat="1" applyFont="1" applyBorder="1"/>
    <xf numFmtId="3" fontId="47" fillId="0" borderId="0" xfId="46" applyNumberFormat="1" applyFont="1" applyBorder="1"/>
    <xf numFmtId="0" fontId="42" fillId="0" borderId="0" xfId="46" applyFont="1" applyBorder="1"/>
    <xf numFmtId="0" fontId="26" fillId="0" borderId="0" xfId="54" applyFont="1" applyBorder="1" applyProtection="1">
      <protection locked="0"/>
    </xf>
    <xf numFmtId="165" fontId="26" fillId="0" borderId="0" xfId="54" applyNumberFormat="1" applyFont="1" applyBorder="1" applyProtection="1">
      <protection locked="0"/>
    </xf>
    <xf numFmtId="166" fontId="32" fillId="0" borderId="0" xfId="57" applyFont="1" applyBorder="1" applyAlignment="1">
      <alignment horizontal="left" wrapText="1" indent="1"/>
      <protection locked="0"/>
    </xf>
    <xf numFmtId="165" fontId="32" fillId="0" borderId="0" xfId="54" applyNumberFormat="1" applyFont="1" applyBorder="1" applyProtection="1">
      <protection locked="0"/>
    </xf>
    <xf numFmtId="0" fontId="26" fillId="0" borderId="0" xfId="48" applyFont="1" applyBorder="1" applyProtection="1">
      <protection locked="0"/>
    </xf>
    <xf numFmtId="3" fontId="26" fillId="0" borderId="0" xfId="48" applyNumberFormat="1" applyFont="1" applyBorder="1" applyProtection="1">
      <protection locked="0"/>
    </xf>
    <xf numFmtId="165" fontId="26" fillId="0" borderId="0" xfId="48" applyNumberFormat="1" applyFont="1" applyBorder="1" applyProtection="1">
      <protection locked="0"/>
    </xf>
    <xf numFmtId="3" fontId="26" fillId="0" borderId="0" xfId="59" applyNumberFormat="1" applyFont="1" applyBorder="1" applyAlignment="1">
      <alignment horizontal="right" wrapText="1"/>
      <protection locked="0"/>
    </xf>
    <xf numFmtId="3" fontId="32" fillId="0" borderId="0" xfId="59" applyNumberFormat="1" applyFont="1" applyBorder="1" applyAlignment="1">
      <alignment horizontal="right" wrapText="1"/>
      <protection locked="0"/>
    </xf>
    <xf numFmtId="0" fontId="49" fillId="26" borderId="0" xfId="54" applyFont="1" applyFill="1" applyBorder="1" applyProtection="1">
      <protection locked="0"/>
    </xf>
    <xf numFmtId="169" fontId="26" fillId="0" borderId="0" xfId="59" applyFont="1" applyBorder="1">
      <alignment wrapText="1"/>
      <protection locked="0"/>
    </xf>
    <xf numFmtId="0" fontId="26" fillId="0" borderId="0" xfId="49" applyFont="1" applyBorder="1" applyProtection="1">
      <protection locked="0"/>
    </xf>
    <xf numFmtId="165" fontId="30" fillId="2" borderId="12" xfId="65" applyNumberFormat="1" applyFont="1" applyFill="1" applyBorder="1" applyAlignment="1">
      <alignment horizontal="center" wrapText="1"/>
    </xf>
    <xf numFmtId="165" fontId="30" fillId="2" borderId="15" xfId="65" applyNumberFormat="1" applyFont="1" applyFill="1" applyBorder="1" applyAlignment="1">
      <alignment horizontal="center" wrapText="1"/>
    </xf>
    <xf numFmtId="166" fontId="26" fillId="0" borderId="0" xfId="57" applyFont="1" applyProtection="1">
      <alignment wrapText="1"/>
    </xf>
    <xf numFmtId="166" fontId="32" fillId="0" borderId="0" xfId="57" applyFont="1" applyAlignment="1" applyProtection="1">
      <alignment horizontal="left" wrapText="1" indent="1"/>
    </xf>
    <xf numFmtId="166" fontId="26" fillId="0" borderId="0" xfId="57" applyFont="1">
      <alignment wrapText="1"/>
      <protection locked="0"/>
    </xf>
    <xf numFmtId="9" fontId="26" fillId="0" borderId="0" xfId="50" applyFont="1" applyFill="1" applyAlignment="1"/>
    <xf numFmtId="0" fontId="42" fillId="0" borderId="0" xfId="47" applyFont="1"/>
    <xf numFmtId="164" fontId="27" fillId="26" borderId="0" xfId="2" applyNumberFormat="1" applyFont="1" applyFill="1" applyAlignment="1">
      <alignment horizontal="left" wrapText="1"/>
    </xf>
    <xf numFmtId="0" fontId="0" fillId="26" borderId="0" xfId="0" applyFill="1"/>
    <xf numFmtId="0" fontId="30" fillId="2" borderId="27" xfId="53" applyFont="1" applyFill="1" applyBorder="1" applyAlignment="1">
      <alignment horizontal="center" vertical="center" wrapText="1"/>
    </xf>
    <xf numFmtId="0" fontId="30" fillId="2" borderId="30" xfId="53" applyFont="1" applyFill="1" applyBorder="1" applyAlignment="1">
      <alignment horizontal="center" vertical="center" wrapText="1"/>
    </xf>
    <xf numFmtId="0" fontId="30" fillId="2" borderId="28" xfId="53" applyFont="1" applyFill="1" applyBorder="1" applyAlignment="1">
      <alignment horizontal="center" vertical="top" wrapText="1"/>
    </xf>
    <xf numFmtId="3" fontId="26" fillId="0" borderId="0" xfId="0" applyNumberFormat="1" applyFont="1" applyAlignment="1" applyProtection="1">
      <alignment horizontal="left" vertical="top" wrapText="1"/>
      <protection locked="0"/>
    </xf>
    <xf numFmtId="0" fontId="30" fillId="2" borderId="16" xfId="53" applyFont="1" applyFill="1" applyBorder="1" applyAlignment="1">
      <alignment horizontal="center" vertical="center" wrapText="1"/>
    </xf>
    <xf numFmtId="0" fontId="30" fillId="2" borderId="17" xfId="53" applyFont="1" applyFill="1" applyBorder="1" applyAlignment="1">
      <alignment horizontal="center" vertical="top" wrapText="1"/>
    </xf>
    <xf numFmtId="0" fontId="39" fillId="0" borderId="0" xfId="46" applyFont="1" applyAlignment="1">
      <alignment vertical="top"/>
    </xf>
    <xf numFmtId="0" fontId="30" fillId="2" borderId="33" xfId="53" applyFont="1" applyFill="1" applyBorder="1" applyAlignment="1">
      <alignment horizontal="center" vertical="top" wrapText="1"/>
    </xf>
    <xf numFmtId="0" fontId="30" fillId="2" borderId="21" xfId="53" applyFont="1" applyFill="1" applyBorder="1" applyAlignment="1">
      <alignment horizontal="center" vertical="top" wrapText="1"/>
    </xf>
    <xf numFmtId="0" fontId="39" fillId="0" borderId="0" xfId="46" applyFont="1" applyAlignment="1">
      <alignment vertical="top" wrapText="1"/>
    </xf>
    <xf numFmtId="0" fontId="41" fillId="0" borderId="0" xfId="44" applyFont="1" applyAlignment="1">
      <alignment vertical="top" wrapText="1"/>
    </xf>
    <xf numFmtId="0" fontId="39" fillId="0" borderId="0" xfId="46" applyFont="1" applyBorder="1" applyAlignment="1">
      <alignment vertical="top" wrapText="1"/>
    </xf>
    <xf numFmtId="0" fontId="39" fillId="0" borderId="0" xfId="47" applyFont="1" applyAlignment="1">
      <alignment vertical="top" wrapText="1"/>
    </xf>
    <xf numFmtId="164" fontId="27" fillId="0" borderId="0" xfId="2" applyNumberFormat="1" applyFont="1" applyAlignment="1">
      <alignment horizontal="left" wrapText="1"/>
    </xf>
    <xf numFmtId="0" fontId="26" fillId="0" borderId="0" xfId="47" applyFont="1" applyAlignment="1">
      <alignment vertical="top" wrapText="1"/>
    </xf>
    <xf numFmtId="0" fontId="26" fillId="0" borderId="0" xfId="47" applyFont="1" applyAlignment="1">
      <alignment horizontal="left" vertical="top" wrapText="1"/>
    </xf>
    <xf numFmtId="0" fontId="46" fillId="0" borderId="0" xfId="44" applyFont="1" applyAlignment="1">
      <alignment vertical="top" wrapText="1"/>
    </xf>
    <xf numFmtId="164" fontId="27" fillId="26" borderId="0" xfId="2" applyNumberFormat="1" applyFont="1" applyFill="1" applyAlignment="1">
      <alignment wrapText="1"/>
    </xf>
  </cellXfs>
  <cellStyles count="6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1 2" xfId="42" xr:uid="{00000000-0005-0000-0000-00001E000000}"/>
    <cellStyle name="Heading 2" xfId="3" builtinId="17" customBuiltin="1"/>
    <cellStyle name="Heading 3" xfId="4" builtinId="18" customBuiltin="1"/>
    <cellStyle name="Heading 4" xfId="5" builtinId="19" customBuiltin="1"/>
    <cellStyle name="Hyperlink" xfId="43" xr:uid="{00000000-0005-0000-0000-000022000000}"/>
    <cellStyle name="Hyperlink 2" xfId="44" xr:uid="{00000000-0005-0000-0000-000023000000}"/>
    <cellStyle name="Input" xfId="9" builtinId="20" customBuiltin="1"/>
    <cellStyle name="Linked Cell" xfId="12" builtinId="24" customBuiltin="1"/>
    <cellStyle name="Mik" xfId="45" xr:uid="{00000000-0005-0000-0000-000026000000}"/>
    <cellStyle name="Neutral" xfId="8" builtinId="28" customBuiltin="1"/>
    <cellStyle name="Normal" xfId="0" builtinId="0" customBuiltin="1"/>
    <cellStyle name="Normal 2" xfId="46" xr:uid="{00000000-0005-0000-0000-000029000000}"/>
    <cellStyle name="Normal 2 2" xfId="47" xr:uid="{00000000-0005-0000-0000-00002A000000}"/>
    <cellStyle name="Normal_5.6 Table Shell" xfId="48" xr:uid="{00000000-0005-0000-0000-00002B000000}"/>
    <cellStyle name="Normal_5.7 Table Shell" xfId="49" xr:uid="{00000000-0005-0000-0000-00002C000000}"/>
    <cellStyle name="Note" xfId="15" builtinId="10" customBuiltin="1"/>
    <cellStyle name="Output" xfId="10" builtinId="21" customBuiltin="1"/>
    <cellStyle name="Percent 2" xfId="50" xr:uid="{00000000-0005-0000-0000-00002F000000}"/>
    <cellStyle name="Table Footnote" xfId="51" xr:uid="{00000000-0005-0000-0000-000030000000}"/>
    <cellStyle name="Table Header" xfId="52" xr:uid="{00000000-0005-0000-0000-000031000000}"/>
    <cellStyle name="Table Header 2" xfId="53" xr:uid="{00000000-0005-0000-0000-000032000000}"/>
    <cellStyle name="Table Heading 1" xfId="54" xr:uid="{00000000-0005-0000-0000-000033000000}"/>
    <cellStyle name="Table Heading 2" xfId="55" xr:uid="{00000000-0005-0000-0000-000034000000}"/>
    <cellStyle name="Table Of Which" xfId="56" xr:uid="{00000000-0005-0000-0000-000035000000}"/>
    <cellStyle name="Table Row Billions" xfId="57" xr:uid="{00000000-0005-0000-0000-000036000000}"/>
    <cellStyle name="Table Row Billions Check" xfId="58" xr:uid="{00000000-0005-0000-0000-000037000000}"/>
    <cellStyle name="Table Row Millions" xfId="59" xr:uid="{00000000-0005-0000-0000-000038000000}"/>
    <cellStyle name="Table Row Millions Check" xfId="60" xr:uid="{00000000-0005-0000-0000-000039000000}"/>
    <cellStyle name="Table Row Percentage" xfId="61" xr:uid="{00000000-0005-0000-0000-00003A000000}"/>
    <cellStyle name="Table Row Percentage Check" xfId="62" xr:uid="{00000000-0005-0000-0000-00003B000000}"/>
    <cellStyle name="Table Total Billions" xfId="63" xr:uid="{00000000-0005-0000-0000-00003C000000}"/>
    <cellStyle name="Table Total Millions" xfId="64" xr:uid="{00000000-0005-0000-0000-00003D000000}"/>
    <cellStyle name="Table Total Millions 2" xfId="65" xr:uid="{00000000-0005-0000-0000-00003E000000}"/>
    <cellStyle name="Table Total Percentage" xfId="66" xr:uid="{00000000-0005-0000-0000-00003F000000}"/>
    <cellStyle name="Table Units" xfId="67" xr:uid="{00000000-0005-0000-0000-000040000000}"/>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client\P\PESA\Publications\PESA08\Copy%20of%20PEF%20FSBR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lassification"/>
      <sheetName val="Dept_AMEsum"/>
      <sheetName val="DELsum"/>
      <sheetName val="PC_DELsum"/>
      <sheetName val="Oth_COINS_data"/>
      <sheetName val="ONS_NAA_data"/>
      <sheetName val="Adjusts_in_DEL"/>
      <sheetName val="DEL_PSATforecast"/>
      <sheetName val="Ftabs_input"/>
      <sheetName val="PBR_Ftabs_input"/>
      <sheetName val="Ftabs_diff"/>
      <sheetName val="Calculations"/>
      <sheetName val="Actual_PSCE,_PSNI"/>
      <sheetName val="TME"/>
      <sheetName val="Oth_cur_ac_adj_in_AME"/>
      <sheetName val="Oth_cap_ac_adj_in_AME"/>
      <sheetName val="PESA_TME_table"/>
      <sheetName val="NA_Query"/>
      <sheetName val="New_DEL_Query"/>
      <sheetName val="PSAT2"/>
      <sheetName val="PBR_PSAT2"/>
      <sheetName val="Diff_PSAT2"/>
      <sheetName val="LA_curr,_old"/>
      <sheetName val="LA_curr,_PBR"/>
      <sheetName val="LA_curr,_FSBR"/>
      <sheetName val="LA_cap,_old"/>
      <sheetName val="LA_cap,_new"/>
      <sheetName val="Mod_Query"/>
      <sheetName val="Mod_input"/>
      <sheetName val="Upload"/>
      <sheetName val="ANTdl"/>
      <sheetName val="Model_BEFORE_input"/>
      <sheetName val="_Model_AFTER_input"/>
      <sheetName val="Input-Model_AFTER_input"/>
      <sheetName val="AA_Query"/>
      <sheetName val="New_AA_table"/>
      <sheetName val="EC_codes"/>
      <sheetName val="Dept AMEsum"/>
      <sheetName val="PC DELsum"/>
      <sheetName val="Oth COINS data"/>
      <sheetName val="ONS NAA data"/>
      <sheetName val="Adjusts in DEL"/>
      <sheetName val="Ftabs input"/>
      <sheetName val="PBR Ftabs input"/>
      <sheetName val="Ftabs diff"/>
      <sheetName val="Actual PSCE, PSNI"/>
      <sheetName val="Oth cur ac adj in AME"/>
      <sheetName val="Oth cap ac adj in AME"/>
      <sheetName val="PESA TME table"/>
      <sheetName val="NA Query"/>
      <sheetName val="New DEL Query"/>
      <sheetName val="PBR PSAT2"/>
      <sheetName val="Diff PSAT2"/>
      <sheetName val="LA curr, old"/>
      <sheetName val="LA curr, PBR"/>
      <sheetName val="LA curr, FSBR"/>
      <sheetName val="LA cap, old"/>
      <sheetName val="LA cap, new"/>
      <sheetName val="Mod Query"/>
      <sheetName val="Mod input"/>
      <sheetName val="Model BEFORE input"/>
      <sheetName val=" Model AFTER input"/>
      <sheetName val="Input-Model AFTER input"/>
      <sheetName val="AA Query"/>
      <sheetName val="New AA table"/>
      <sheetName val="EC codes"/>
      <sheetName val="Dept_AMEsum1"/>
      <sheetName val="PC_DELsum1"/>
      <sheetName val="Oth_COINS_data1"/>
      <sheetName val="ONS_NAA_data1"/>
      <sheetName val="Adjusts_in_DEL1"/>
      <sheetName val="Ftabs_input1"/>
      <sheetName val="PBR_Ftabs_input1"/>
      <sheetName val="Ftabs_diff1"/>
      <sheetName val="Actual_PSCE,_PSNI1"/>
      <sheetName val="Oth_cur_ac_adj_in_AME1"/>
      <sheetName val="Oth_cap_ac_adj_in_AME1"/>
      <sheetName val="PESA_TME_table1"/>
      <sheetName val="NA_Query1"/>
      <sheetName val="New_DEL_Query1"/>
      <sheetName val="PBR_PSAT21"/>
      <sheetName val="Diff_PSAT21"/>
      <sheetName val="LA_curr,_old1"/>
      <sheetName val="LA_curr,_PBR1"/>
      <sheetName val="LA_curr,_FSBR1"/>
      <sheetName val="LA_cap,_old1"/>
      <sheetName val="LA_cap,_new1"/>
      <sheetName val="Mod_Query1"/>
      <sheetName val="Mod_input1"/>
      <sheetName val="Model_BEFORE_input1"/>
      <sheetName val="_Model_AFTER_input1"/>
      <sheetName val="Input-Model_AFTER_input1"/>
      <sheetName val="AA_Query1"/>
      <sheetName val="New_AA_table1"/>
      <sheetName val="EC_codes1"/>
      <sheetName val="Dept_AMEsum3"/>
      <sheetName val="PC_DELsum3"/>
      <sheetName val="Oth_COINS_data3"/>
      <sheetName val="ONS_NAA_data3"/>
      <sheetName val="Adjusts_in_DEL3"/>
      <sheetName val="Ftabs_input3"/>
      <sheetName val="PBR_Ftabs_input3"/>
      <sheetName val="Ftabs_diff3"/>
      <sheetName val="Actual_PSCE,_PSNI3"/>
      <sheetName val="Oth_cur_ac_adj_in_AME3"/>
      <sheetName val="Oth_cap_ac_adj_in_AME3"/>
      <sheetName val="PESA_TME_table3"/>
      <sheetName val="NA_Query3"/>
      <sheetName val="New_DEL_Query3"/>
      <sheetName val="PBR_PSAT23"/>
      <sheetName val="Diff_PSAT23"/>
      <sheetName val="LA_curr,_old3"/>
      <sheetName val="LA_curr,_PBR3"/>
      <sheetName val="LA_curr,_FSBR3"/>
      <sheetName val="LA_cap,_old3"/>
      <sheetName val="LA_cap,_new3"/>
      <sheetName val="Mod_Query3"/>
      <sheetName val="Mod_input3"/>
      <sheetName val="Model_BEFORE_input3"/>
      <sheetName val="_Model_AFTER_input3"/>
      <sheetName val="Input-Model_AFTER_input3"/>
      <sheetName val="AA_Query3"/>
      <sheetName val="New_AA_table3"/>
      <sheetName val="EC_codes3"/>
      <sheetName val="Dept_AMEsum2"/>
      <sheetName val="PC_DELsum2"/>
      <sheetName val="Oth_COINS_data2"/>
      <sheetName val="ONS_NAA_data2"/>
      <sheetName val="Adjusts_in_DEL2"/>
      <sheetName val="Ftabs_input2"/>
      <sheetName val="PBR_Ftabs_input2"/>
      <sheetName val="Ftabs_diff2"/>
      <sheetName val="Actual_PSCE,_PSNI2"/>
      <sheetName val="Oth_cur_ac_adj_in_AME2"/>
      <sheetName val="Oth_cap_ac_adj_in_AME2"/>
      <sheetName val="PESA_TME_table2"/>
      <sheetName val="NA_Query2"/>
      <sheetName val="New_DEL_Query2"/>
      <sheetName val="PBR_PSAT22"/>
      <sheetName val="Diff_PSAT22"/>
      <sheetName val="LA_curr,_old2"/>
      <sheetName val="LA_curr,_PBR2"/>
      <sheetName val="LA_curr,_FSBR2"/>
      <sheetName val="LA_cap,_old2"/>
      <sheetName val="LA_cap,_new2"/>
      <sheetName val="Mod_Query2"/>
      <sheetName val="Mod_input2"/>
      <sheetName val="Model_BEFORE_input2"/>
      <sheetName val="_Model_AFTER_input2"/>
      <sheetName val="Input-Model_AFTER_input2"/>
      <sheetName val="AA_Query2"/>
      <sheetName val="New_AA_table2"/>
      <sheetName val="EC_codes2"/>
      <sheetName val="Dept_AMEsum4"/>
      <sheetName val="PC_DELsum4"/>
      <sheetName val="Oth_COINS_data4"/>
      <sheetName val="ONS_NAA_data4"/>
      <sheetName val="Adjusts_in_DEL4"/>
      <sheetName val="Ftabs_input4"/>
      <sheetName val="PBR_Ftabs_input4"/>
      <sheetName val="Ftabs_diff4"/>
      <sheetName val="Actual_PSCE,_PSNI4"/>
      <sheetName val="Oth_cur_ac_adj_in_AME4"/>
      <sheetName val="Oth_cap_ac_adj_in_AME4"/>
      <sheetName val="PESA_TME_table4"/>
      <sheetName val="NA_Query4"/>
      <sheetName val="New_DEL_Query4"/>
      <sheetName val="PBR_PSAT24"/>
      <sheetName val="Diff_PSAT24"/>
      <sheetName val="LA_curr,_old4"/>
      <sheetName val="LA_curr,_PBR4"/>
      <sheetName val="LA_curr,_FSBR4"/>
      <sheetName val="LA_cap,_old4"/>
      <sheetName val="LA_cap,_new4"/>
      <sheetName val="Mod_Query4"/>
      <sheetName val="Mod_input4"/>
      <sheetName val="Model_BEFORE_input4"/>
      <sheetName val="_Model_AFTER_input4"/>
      <sheetName val="Input-Model_AFTER_input4"/>
      <sheetName val="AA_Query4"/>
      <sheetName val="New_AA_table4"/>
      <sheetName val="EC_codes4"/>
      <sheetName val="Dept_AMEsum5"/>
      <sheetName val="PC_DELsum5"/>
      <sheetName val="Oth_COINS_data5"/>
      <sheetName val="ONS_NAA_data5"/>
      <sheetName val="Adjusts_in_DEL5"/>
      <sheetName val="Ftabs_input5"/>
      <sheetName val="PBR_Ftabs_input5"/>
      <sheetName val="Ftabs_diff5"/>
      <sheetName val="Actual_PSCE,_PSNI5"/>
      <sheetName val="Oth_cur_ac_adj_in_AME5"/>
      <sheetName val="Oth_cap_ac_adj_in_AME5"/>
      <sheetName val="PESA_TME_table5"/>
      <sheetName val="NA_Query5"/>
      <sheetName val="New_DEL_Query5"/>
      <sheetName val="PBR_PSAT25"/>
      <sheetName val="Diff_PSAT25"/>
      <sheetName val="LA_curr,_old5"/>
      <sheetName val="LA_curr,_PBR5"/>
      <sheetName val="LA_curr,_FSBR5"/>
      <sheetName val="LA_cap,_old5"/>
      <sheetName val="LA_cap,_new5"/>
      <sheetName val="Mod_Query5"/>
      <sheetName val="Mod_input5"/>
      <sheetName val="Model_BEFORE_input5"/>
      <sheetName val="_Model_AFTER_input5"/>
      <sheetName val="Input-Model_AFTER_input5"/>
      <sheetName val="AA_Query5"/>
      <sheetName val="New_AA_table5"/>
      <sheetName val="EC_codes5"/>
      <sheetName val="Dept_AMEsum6"/>
      <sheetName val="PC_DELsum6"/>
      <sheetName val="Oth_COINS_data6"/>
      <sheetName val="ONS_NAA_data6"/>
      <sheetName val="Adjusts_in_DEL6"/>
      <sheetName val="Ftabs_input6"/>
      <sheetName val="PBR_Ftabs_input6"/>
      <sheetName val="Ftabs_diff6"/>
      <sheetName val="Actual_PSCE,_PSNI6"/>
      <sheetName val="Oth_cur_ac_adj_in_AME6"/>
      <sheetName val="Oth_cap_ac_adj_in_AME6"/>
      <sheetName val="PESA_TME_table6"/>
      <sheetName val="NA_Query6"/>
      <sheetName val="New_DEL_Query6"/>
      <sheetName val="PBR_PSAT26"/>
      <sheetName val="Diff_PSAT26"/>
      <sheetName val="LA_curr,_old6"/>
      <sheetName val="LA_curr,_PBR6"/>
      <sheetName val="LA_curr,_FSBR6"/>
      <sheetName val="LA_cap,_old6"/>
      <sheetName val="LA_cap,_new6"/>
      <sheetName val="Mod_Query6"/>
      <sheetName val="Mod_input6"/>
      <sheetName val="Model_BEFORE_input6"/>
      <sheetName val="_Model_AFTER_input6"/>
      <sheetName val="Input-Model_AFTER_input6"/>
      <sheetName val="AA_Query6"/>
      <sheetName val="New_AA_table6"/>
      <sheetName val="EC_codes6"/>
      <sheetName val="Dept_AMEsum7"/>
      <sheetName val="PC_DELsum7"/>
      <sheetName val="Oth_COINS_data7"/>
      <sheetName val="ONS_NAA_data7"/>
      <sheetName val="Adjusts_in_DEL7"/>
      <sheetName val="Ftabs_input7"/>
      <sheetName val="PBR_Ftabs_input7"/>
      <sheetName val="Ftabs_diff7"/>
      <sheetName val="Actual_PSCE,_PSNI7"/>
      <sheetName val="Oth_cur_ac_adj_in_AME7"/>
      <sheetName val="Oth_cap_ac_adj_in_AME7"/>
      <sheetName val="PESA_TME_table7"/>
      <sheetName val="NA_Query7"/>
      <sheetName val="New_DEL_Query7"/>
      <sheetName val="PBR_PSAT27"/>
      <sheetName val="Diff_PSAT27"/>
      <sheetName val="LA_curr,_old7"/>
      <sheetName val="LA_curr,_PBR7"/>
      <sheetName val="LA_curr,_FSBR7"/>
      <sheetName val="LA_cap,_old7"/>
      <sheetName val="LA_cap,_new7"/>
      <sheetName val="Mod_Query7"/>
      <sheetName val="Mod_input7"/>
      <sheetName val="Model_BEFORE_input7"/>
      <sheetName val="_Model_AFTER_input7"/>
      <sheetName val="Input-Model_AFTER_input7"/>
      <sheetName val="AA_Query7"/>
      <sheetName val="New_AA_table7"/>
      <sheetName val="EC_codes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hyperlink" Target="http://www.nato.int/cps/on/natohq/topics_49198.htm" TargetMode="External"/><Relationship Id="rId1" Type="http://schemas.openxmlformats.org/officeDocument/2006/relationships/hyperlink" Target="https://www.gov.uk/government/collections/statistics-on-international-development"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ato.int/cps/on/natohq/topics_49198.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A57B-F052-4867-A55D-A8FD4064CE64}">
  <dimension ref="B1:BJ34"/>
  <sheetViews>
    <sheetView showGridLines="0" tabSelected="1" workbookViewId="0">
      <selection activeCell="E45" sqref="E45"/>
    </sheetView>
  </sheetViews>
  <sheetFormatPr defaultColWidth="9.08984375" defaultRowHeight="10.5" x14ac:dyDescent="0.25"/>
  <cols>
    <col min="1" max="1" width="1.1796875" style="52" customWidth="1"/>
    <col min="2" max="2" width="31.81640625" style="130" customWidth="1"/>
    <col min="3" max="3" width="10.08984375" style="130" customWidth="1"/>
    <col min="4" max="16" width="6.7265625" style="130" customWidth="1"/>
    <col min="17" max="17" width="7.36328125" style="130" customWidth="1"/>
    <col min="18" max="19" width="6.7265625" style="130" customWidth="1"/>
    <col min="20" max="20" width="7.6328125" style="130" customWidth="1"/>
    <col min="21" max="21" width="6.7265625" style="130" customWidth="1"/>
    <col min="22" max="22" width="11.81640625" style="130" customWidth="1"/>
    <col min="23" max="23" width="9.08984375" style="52" customWidth="1"/>
    <col min="24" max="16384" width="9.08984375" style="52"/>
  </cols>
  <sheetData>
    <row r="1" spans="2:62" ht="19.899999999999999" customHeight="1" x14ac:dyDescent="0.35">
      <c r="B1" s="165" t="s">
        <v>246</v>
      </c>
      <c r="C1" s="165"/>
      <c r="D1" s="165"/>
      <c r="E1" s="165"/>
      <c r="F1" s="165"/>
      <c r="G1" s="165"/>
      <c r="H1" s="165"/>
      <c r="I1" s="165"/>
      <c r="J1" s="165"/>
      <c r="K1" s="165"/>
      <c r="L1" s="165"/>
      <c r="M1" s="165"/>
      <c r="N1" s="165"/>
      <c r="O1" s="165"/>
      <c r="P1" s="165"/>
      <c r="Q1" s="165"/>
      <c r="R1" s="166"/>
      <c r="S1" s="166"/>
      <c r="T1" s="166"/>
      <c r="U1" s="166"/>
      <c r="V1" s="166"/>
    </row>
    <row r="2" spans="2:62" ht="5.25" customHeight="1" thickBot="1" x14ac:dyDescent="0.3">
      <c r="B2" s="127"/>
      <c r="C2" s="128"/>
      <c r="D2" s="128"/>
      <c r="E2" s="128"/>
      <c r="F2" s="128"/>
      <c r="G2" s="128"/>
      <c r="H2" s="128"/>
      <c r="I2" s="128"/>
      <c r="J2" s="128"/>
      <c r="K2" s="128"/>
      <c r="L2" s="128"/>
      <c r="M2" s="128"/>
      <c r="N2" s="128"/>
      <c r="O2" s="128"/>
      <c r="P2" s="128"/>
      <c r="Q2" s="128"/>
      <c r="R2" s="128"/>
      <c r="S2" s="128"/>
      <c r="T2" s="128"/>
      <c r="U2" s="128"/>
      <c r="V2" s="128"/>
    </row>
    <row r="3" spans="2:62" x14ac:dyDescent="0.25">
      <c r="B3" s="54"/>
      <c r="C3" s="54"/>
      <c r="D3" s="54"/>
      <c r="E3" s="54"/>
      <c r="F3" s="54"/>
      <c r="G3" s="54"/>
      <c r="H3" s="54"/>
      <c r="I3" s="54"/>
      <c r="J3" s="54"/>
      <c r="K3" s="54"/>
      <c r="L3" s="54"/>
      <c r="M3" s="54"/>
      <c r="N3" s="54"/>
      <c r="O3" s="54"/>
      <c r="P3" s="54"/>
      <c r="Q3" s="54"/>
      <c r="R3" s="54"/>
      <c r="S3" s="54"/>
      <c r="T3" s="54"/>
      <c r="U3" s="54"/>
      <c r="V3" s="55" t="s">
        <v>0</v>
      </c>
    </row>
    <row r="4" spans="2:62" ht="12.75" customHeight="1" x14ac:dyDescent="0.25">
      <c r="B4" s="167" t="s">
        <v>1</v>
      </c>
      <c r="C4" s="169" t="s">
        <v>245</v>
      </c>
      <c r="D4" s="169"/>
      <c r="E4" s="169"/>
      <c r="F4" s="169"/>
      <c r="G4" s="169"/>
      <c r="H4" s="169"/>
      <c r="I4" s="169"/>
      <c r="J4" s="169"/>
      <c r="K4" s="169"/>
      <c r="L4" s="169"/>
      <c r="M4" s="169"/>
      <c r="N4" s="169"/>
      <c r="O4" s="169"/>
      <c r="P4" s="169"/>
      <c r="Q4" s="169"/>
      <c r="R4" s="169"/>
      <c r="S4" s="169"/>
      <c r="T4" s="169"/>
      <c r="U4" s="169"/>
      <c r="V4" s="56"/>
    </row>
    <row r="5" spans="2:62" ht="114.75" customHeight="1" x14ac:dyDescent="0.25">
      <c r="B5" s="168"/>
      <c r="C5" s="57" t="s">
        <v>3</v>
      </c>
      <c r="D5" s="58" t="s">
        <v>4</v>
      </c>
      <c r="E5" s="58" t="s">
        <v>5</v>
      </c>
      <c r="F5" s="58" t="s">
        <v>6</v>
      </c>
      <c r="G5" s="57" t="s">
        <v>7</v>
      </c>
      <c r="H5" s="57" t="s">
        <v>8</v>
      </c>
      <c r="I5" s="57" t="s">
        <v>9</v>
      </c>
      <c r="J5" s="58" t="s">
        <v>10</v>
      </c>
      <c r="K5" s="58" t="s">
        <v>11</v>
      </c>
      <c r="L5" s="58" t="s">
        <v>12</v>
      </c>
      <c r="M5" s="58" t="s">
        <v>13</v>
      </c>
      <c r="N5" s="58" t="s">
        <v>14</v>
      </c>
      <c r="O5" s="57" t="s">
        <v>15</v>
      </c>
      <c r="P5" s="57" t="s">
        <v>16</v>
      </c>
      <c r="Q5" s="57" t="s">
        <v>17</v>
      </c>
      <c r="R5" s="57" t="s">
        <v>18</v>
      </c>
      <c r="S5" s="57" t="s">
        <v>19</v>
      </c>
      <c r="T5" s="2" t="s">
        <v>20</v>
      </c>
      <c r="U5" s="59" t="s">
        <v>21</v>
      </c>
      <c r="V5" s="4" t="s">
        <v>22</v>
      </c>
    </row>
    <row r="6" spans="2:62" ht="14.25" customHeight="1" x14ac:dyDescent="0.25">
      <c r="B6" s="60" t="s">
        <v>27</v>
      </c>
      <c r="C6" s="61" t="s">
        <v>253</v>
      </c>
      <c r="D6" s="62" t="s">
        <v>253</v>
      </c>
      <c r="E6" s="62" t="s">
        <v>253</v>
      </c>
      <c r="F6" s="62" t="s">
        <v>253</v>
      </c>
      <c r="G6" s="61" t="s">
        <v>253</v>
      </c>
      <c r="H6" s="61" t="s">
        <v>253</v>
      </c>
      <c r="I6" s="61" t="s">
        <v>253</v>
      </c>
      <c r="J6" s="62" t="s">
        <v>253</v>
      </c>
      <c r="K6" s="62" t="s">
        <v>253</v>
      </c>
      <c r="L6" s="62" t="s">
        <v>253</v>
      </c>
      <c r="M6" s="62" t="s">
        <v>253</v>
      </c>
      <c r="N6" s="62" t="s">
        <v>253</v>
      </c>
      <c r="O6" s="61" t="s">
        <v>253</v>
      </c>
      <c r="P6" s="61" t="s">
        <v>253</v>
      </c>
      <c r="Q6" s="61">
        <v>199724</v>
      </c>
      <c r="R6" s="61" t="s">
        <v>253</v>
      </c>
      <c r="S6" s="61" t="s">
        <v>253</v>
      </c>
      <c r="T6" s="61">
        <v>-6374</v>
      </c>
      <c r="U6" s="61" t="s">
        <v>253</v>
      </c>
      <c r="V6" s="158">
        <v>193350</v>
      </c>
      <c r="W6" s="63"/>
      <c r="AP6" s="64"/>
      <c r="AQ6" s="64"/>
      <c r="AR6" s="64"/>
      <c r="AS6" s="64"/>
      <c r="AT6" s="64"/>
      <c r="AU6" s="64"/>
      <c r="AV6" s="64"/>
      <c r="AW6" s="64"/>
      <c r="AX6" s="64"/>
      <c r="AY6" s="64"/>
      <c r="AZ6" s="64"/>
      <c r="BA6" s="64"/>
      <c r="BB6" s="64"/>
      <c r="BC6" s="64"/>
      <c r="BD6" s="64"/>
      <c r="BE6" s="64"/>
      <c r="BF6" s="64"/>
      <c r="BG6" s="64"/>
      <c r="BH6" s="64"/>
      <c r="BI6" s="64" t="s">
        <v>24</v>
      </c>
      <c r="BJ6" s="64" t="s">
        <v>24</v>
      </c>
    </row>
    <row r="7" spans="2:62" ht="14.25" customHeight="1" x14ac:dyDescent="0.25">
      <c r="B7" s="60" t="s">
        <v>29</v>
      </c>
      <c r="C7" s="61" t="s">
        <v>253</v>
      </c>
      <c r="D7" s="62" t="s">
        <v>253</v>
      </c>
      <c r="E7" s="62" t="s">
        <v>253</v>
      </c>
      <c r="F7" s="62" t="s">
        <v>253</v>
      </c>
      <c r="G7" s="61" t="s">
        <v>253</v>
      </c>
      <c r="H7" s="61" t="s">
        <v>253</v>
      </c>
      <c r="I7" s="61" t="s">
        <v>253</v>
      </c>
      <c r="J7" s="62" t="s">
        <v>253</v>
      </c>
      <c r="K7" s="62" t="s">
        <v>253</v>
      </c>
      <c r="L7" s="62" t="s">
        <v>253</v>
      </c>
      <c r="M7" s="62" t="s">
        <v>253</v>
      </c>
      <c r="N7" s="62" t="s">
        <v>253</v>
      </c>
      <c r="O7" s="61" t="s">
        <v>253</v>
      </c>
      <c r="P7" s="61" t="s">
        <v>253</v>
      </c>
      <c r="Q7" s="61" t="s">
        <v>253</v>
      </c>
      <c r="R7" s="61" t="s">
        <v>253</v>
      </c>
      <c r="S7" s="61">
        <v>50982</v>
      </c>
      <c r="T7" s="61">
        <v>1333</v>
      </c>
      <c r="U7" s="61" t="s">
        <v>253</v>
      </c>
      <c r="V7" s="158">
        <v>52315</v>
      </c>
      <c r="AP7" s="64"/>
      <c r="AQ7" s="64"/>
      <c r="AR7" s="64"/>
      <c r="AS7" s="64"/>
      <c r="AT7" s="64"/>
      <c r="AU7" s="64"/>
      <c r="AV7" s="64"/>
      <c r="AW7" s="64"/>
      <c r="AX7" s="64"/>
      <c r="AY7" s="64"/>
      <c r="AZ7" s="64"/>
      <c r="BA7" s="64"/>
      <c r="BB7" s="64"/>
      <c r="BC7" s="64"/>
      <c r="BD7" s="64"/>
      <c r="BE7" s="64"/>
      <c r="BF7" s="64"/>
      <c r="BG7" s="64"/>
      <c r="BH7" s="64"/>
    </row>
    <row r="8" spans="2:62" ht="14.25" customHeight="1" x14ac:dyDescent="0.25">
      <c r="B8" s="60" t="s">
        <v>26</v>
      </c>
      <c r="C8" s="61" t="s">
        <v>253</v>
      </c>
      <c r="D8" s="62" t="s">
        <v>253</v>
      </c>
      <c r="E8" s="62" t="s">
        <v>253</v>
      </c>
      <c r="F8" s="62" t="s">
        <v>253</v>
      </c>
      <c r="G8" s="61" t="s">
        <v>253</v>
      </c>
      <c r="H8" s="61">
        <v>8679</v>
      </c>
      <c r="I8" s="61" t="s">
        <v>253</v>
      </c>
      <c r="J8" s="62" t="s">
        <v>253</v>
      </c>
      <c r="K8" s="62" t="s">
        <v>253</v>
      </c>
      <c r="L8" s="62" t="s">
        <v>253</v>
      </c>
      <c r="M8" s="62" t="s">
        <v>253</v>
      </c>
      <c r="N8" s="62" t="s">
        <v>253</v>
      </c>
      <c r="O8" s="61" t="s">
        <v>253</v>
      </c>
      <c r="P8" s="61" t="s">
        <v>253</v>
      </c>
      <c r="Q8" s="61" t="s">
        <v>253</v>
      </c>
      <c r="R8" s="61" t="s">
        <v>253</v>
      </c>
      <c r="S8" s="61" t="s">
        <v>253</v>
      </c>
      <c r="T8" s="61" t="s">
        <v>253</v>
      </c>
      <c r="U8" s="61" t="s">
        <v>253</v>
      </c>
      <c r="V8" s="158">
        <v>8679</v>
      </c>
      <c r="AP8" s="64"/>
      <c r="AQ8" s="64"/>
      <c r="AR8" s="64"/>
      <c r="AS8" s="64"/>
      <c r="AT8" s="64"/>
      <c r="AU8" s="64"/>
      <c r="AV8" s="64"/>
      <c r="AW8" s="64"/>
      <c r="AX8" s="64"/>
      <c r="AY8" s="64"/>
      <c r="AZ8" s="64"/>
      <c r="BA8" s="64"/>
      <c r="BB8" s="64"/>
      <c r="BC8" s="64"/>
      <c r="BD8" s="64"/>
      <c r="BE8" s="64"/>
      <c r="BF8" s="64"/>
      <c r="BG8" s="64"/>
      <c r="BH8" s="64"/>
    </row>
    <row r="9" spans="2:62" ht="14.25" customHeight="1" x14ac:dyDescent="0.25">
      <c r="B9" s="60" t="s">
        <v>31</v>
      </c>
      <c r="C9" s="61">
        <v>5</v>
      </c>
      <c r="D9" s="62">
        <v>5</v>
      </c>
      <c r="E9" s="62" t="s">
        <v>253</v>
      </c>
      <c r="F9" s="62" t="s">
        <v>253</v>
      </c>
      <c r="G9" s="61" t="s">
        <v>253</v>
      </c>
      <c r="H9" s="61">
        <v>13873</v>
      </c>
      <c r="I9" s="61" t="s">
        <v>253</v>
      </c>
      <c r="J9" s="62" t="s">
        <v>253</v>
      </c>
      <c r="K9" s="62" t="s">
        <v>253</v>
      </c>
      <c r="L9" s="62" t="s">
        <v>253</v>
      </c>
      <c r="M9" s="62" t="s">
        <v>253</v>
      </c>
      <c r="N9" s="62" t="s">
        <v>253</v>
      </c>
      <c r="O9" s="61" t="s">
        <v>253</v>
      </c>
      <c r="P9" s="61" t="s">
        <v>253</v>
      </c>
      <c r="Q9" s="61" t="s">
        <v>253</v>
      </c>
      <c r="R9" s="61" t="s">
        <v>253</v>
      </c>
      <c r="S9" s="61" t="s">
        <v>253</v>
      </c>
      <c r="T9" s="61">
        <v>-157</v>
      </c>
      <c r="U9" s="61" t="s">
        <v>253</v>
      </c>
      <c r="V9" s="158">
        <v>13721</v>
      </c>
      <c r="AP9" s="64"/>
      <c r="AQ9" s="64"/>
      <c r="AR9" s="64"/>
      <c r="AS9" s="64"/>
      <c r="AT9" s="64"/>
      <c r="AU9" s="64"/>
      <c r="AV9" s="64"/>
      <c r="AW9" s="64"/>
      <c r="AX9" s="64"/>
      <c r="AY9" s="64"/>
      <c r="AZ9" s="64"/>
      <c r="BA9" s="64"/>
      <c r="BB9" s="64"/>
      <c r="BC9" s="64"/>
      <c r="BD9" s="64"/>
      <c r="BE9" s="64"/>
      <c r="BF9" s="64"/>
      <c r="BG9" s="64"/>
      <c r="BH9" s="64"/>
    </row>
    <row r="10" spans="2:62" ht="14.25" customHeight="1" x14ac:dyDescent="0.25">
      <c r="B10" s="60" t="s">
        <v>32</v>
      </c>
      <c r="C10" s="61" t="s">
        <v>253</v>
      </c>
      <c r="D10" s="62" t="s">
        <v>253</v>
      </c>
      <c r="E10" s="62" t="s">
        <v>253</v>
      </c>
      <c r="F10" s="62" t="s">
        <v>253</v>
      </c>
      <c r="G10" s="61" t="s">
        <v>253</v>
      </c>
      <c r="H10" s="61">
        <v>964</v>
      </c>
      <c r="I10" s="61" t="s">
        <v>253</v>
      </c>
      <c r="J10" s="62" t="s">
        <v>253</v>
      </c>
      <c r="K10" s="62" t="s">
        <v>253</v>
      </c>
      <c r="L10" s="62" t="s">
        <v>253</v>
      </c>
      <c r="M10" s="62" t="s">
        <v>253</v>
      </c>
      <c r="N10" s="62" t="s">
        <v>253</v>
      </c>
      <c r="O10" s="61" t="s">
        <v>253</v>
      </c>
      <c r="P10" s="61" t="s">
        <v>253</v>
      </c>
      <c r="Q10" s="61" t="s">
        <v>253</v>
      </c>
      <c r="R10" s="61" t="s">
        <v>253</v>
      </c>
      <c r="S10" s="61" t="s">
        <v>253</v>
      </c>
      <c r="T10" s="61" t="s">
        <v>253</v>
      </c>
      <c r="U10" s="61" t="s">
        <v>253</v>
      </c>
      <c r="V10" s="158">
        <v>964</v>
      </c>
      <c r="AP10" s="64"/>
      <c r="AQ10" s="64"/>
      <c r="AR10" s="64"/>
      <c r="AS10" s="64"/>
      <c r="AT10" s="64"/>
      <c r="AU10" s="64"/>
      <c r="AV10" s="64"/>
      <c r="AW10" s="64"/>
      <c r="AX10" s="64"/>
      <c r="AY10" s="64"/>
      <c r="AZ10" s="64"/>
      <c r="BA10" s="64"/>
      <c r="BB10" s="64"/>
      <c r="BC10" s="64"/>
      <c r="BD10" s="64"/>
      <c r="BE10" s="64"/>
      <c r="BF10" s="64"/>
      <c r="BG10" s="64"/>
      <c r="BH10" s="64"/>
    </row>
    <row r="11" spans="2:62" ht="14.25" customHeight="1" x14ac:dyDescent="0.25">
      <c r="B11" s="60" t="s">
        <v>23</v>
      </c>
      <c r="C11" s="61" t="s">
        <v>253</v>
      </c>
      <c r="D11" s="62" t="s">
        <v>253</v>
      </c>
      <c r="E11" s="62" t="s">
        <v>253</v>
      </c>
      <c r="F11" s="62" t="s">
        <v>253</v>
      </c>
      <c r="G11" s="61">
        <v>59143</v>
      </c>
      <c r="H11" s="61" t="s">
        <v>253</v>
      </c>
      <c r="I11" s="61" t="s">
        <v>253</v>
      </c>
      <c r="J11" s="62" t="s">
        <v>253</v>
      </c>
      <c r="K11" s="62" t="s">
        <v>253</v>
      </c>
      <c r="L11" s="62" t="s">
        <v>253</v>
      </c>
      <c r="M11" s="62" t="s">
        <v>253</v>
      </c>
      <c r="N11" s="62" t="s">
        <v>253</v>
      </c>
      <c r="O11" s="61" t="s">
        <v>253</v>
      </c>
      <c r="P11" s="61" t="s">
        <v>253</v>
      </c>
      <c r="Q11" s="61" t="s">
        <v>253</v>
      </c>
      <c r="R11" s="61">
        <v>28</v>
      </c>
      <c r="S11" s="61" t="s">
        <v>253</v>
      </c>
      <c r="T11" s="61">
        <v>1968</v>
      </c>
      <c r="U11" s="61" t="s">
        <v>253</v>
      </c>
      <c r="V11" s="158">
        <v>61138</v>
      </c>
      <c r="AP11" s="64"/>
      <c r="AQ11" s="64"/>
      <c r="AR11" s="64"/>
      <c r="AS11" s="64"/>
      <c r="AT11" s="64"/>
      <c r="AU11" s="64"/>
      <c r="AV11" s="64"/>
      <c r="AW11" s="64"/>
      <c r="AX11" s="64"/>
      <c r="AY11" s="64"/>
      <c r="AZ11" s="64"/>
      <c r="BA11" s="64"/>
      <c r="BB11" s="64"/>
      <c r="BC11" s="64"/>
      <c r="BD11" s="64"/>
      <c r="BE11" s="64"/>
      <c r="BF11" s="64"/>
      <c r="BG11" s="64"/>
      <c r="BH11" s="64"/>
    </row>
    <row r="12" spans="2:62" ht="14.25" customHeight="1" x14ac:dyDescent="0.25">
      <c r="B12" s="60" t="s">
        <v>25</v>
      </c>
      <c r="C12" s="61" t="s">
        <v>253</v>
      </c>
      <c r="D12" s="62" t="s">
        <v>253</v>
      </c>
      <c r="E12" s="62" t="s">
        <v>253</v>
      </c>
      <c r="F12" s="62" t="s">
        <v>253</v>
      </c>
      <c r="G12" s="61">
        <v>4442</v>
      </c>
      <c r="H12" s="61" t="s">
        <v>253</v>
      </c>
      <c r="I12" s="61" t="s">
        <v>253</v>
      </c>
      <c r="J12" s="62" t="s">
        <v>253</v>
      </c>
      <c r="K12" s="62" t="s">
        <v>253</v>
      </c>
      <c r="L12" s="62" t="s">
        <v>253</v>
      </c>
      <c r="M12" s="62" t="s">
        <v>253</v>
      </c>
      <c r="N12" s="62" t="s">
        <v>253</v>
      </c>
      <c r="O12" s="61" t="s">
        <v>253</v>
      </c>
      <c r="P12" s="61" t="s">
        <v>253</v>
      </c>
      <c r="Q12" s="61" t="s">
        <v>253</v>
      </c>
      <c r="R12" s="61" t="s">
        <v>253</v>
      </c>
      <c r="S12" s="61" t="s">
        <v>253</v>
      </c>
      <c r="T12" s="61" t="s">
        <v>253</v>
      </c>
      <c r="U12" s="61" t="s">
        <v>253</v>
      </c>
      <c r="V12" s="158">
        <v>4442</v>
      </c>
      <c r="AP12" s="64"/>
      <c r="AQ12" s="64"/>
      <c r="AR12" s="64"/>
      <c r="AS12" s="64"/>
      <c r="AT12" s="64"/>
      <c r="AU12" s="64"/>
      <c r="AV12" s="64"/>
      <c r="AW12" s="64"/>
      <c r="AX12" s="64"/>
      <c r="AY12" s="64"/>
      <c r="AZ12" s="64"/>
      <c r="BA12" s="64"/>
      <c r="BB12" s="64"/>
      <c r="BC12" s="64"/>
      <c r="BD12" s="64"/>
      <c r="BE12" s="64"/>
      <c r="BF12" s="64"/>
      <c r="BG12" s="64"/>
      <c r="BH12" s="64"/>
    </row>
    <row r="13" spans="2:62" ht="14.25" customHeight="1" x14ac:dyDescent="0.25">
      <c r="B13" s="129" t="s">
        <v>205</v>
      </c>
      <c r="C13" s="61">
        <v>10852</v>
      </c>
      <c r="D13" s="62">
        <v>494</v>
      </c>
      <c r="E13" s="62">
        <v>10359</v>
      </c>
      <c r="F13" s="62" t="s">
        <v>253</v>
      </c>
      <c r="G13" s="61" t="s">
        <v>253</v>
      </c>
      <c r="H13" s="61" t="s">
        <v>253</v>
      </c>
      <c r="I13" s="61" t="s">
        <v>253</v>
      </c>
      <c r="J13" s="62" t="s">
        <v>253</v>
      </c>
      <c r="K13" s="62" t="s">
        <v>253</v>
      </c>
      <c r="L13" s="62" t="s">
        <v>253</v>
      </c>
      <c r="M13" s="62" t="s">
        <v>253</v>
      </c>
      <c r="N13" s="62" t="s">
        <v>253</v>
      </c>
      <c r="O13" s="61" t="s">
        <v>253</v>
      </c>
      <c r="P13" s="61" t="s">
        <v>253</v>
      </c>
      <c r="Q13" s="61" t="s">
        <v>253</v>
      </c>
      <c r="R13" s="61" t="s">
        <v>253</v>
      </c>
      <c r="S13" s="61" t="s">
        <v>253</v>
      </c>
      <c r="T13" s="61">
        <v>36</v>
      </c>
      <c r="U13" s="61" t="s">
        <v>253</v>
      </c>
      <c r="V13" s="158">
        <v>10889</v>
      </c>
      <c r="AP13" s="64"/>
      <c r="AQ13" s="64"/>
      <c r="AR13" s="64"/>
      <c r="AS13" s="64"/>
      <c r="AT13" s="64"/>
      <c r="AU13" s="64"/>
      <c r="AV13" s="64"/>
      <c r="AW13" s="64"/>
      <c r="AX13" s="64"/>
      <c r="AY13" s="64"/>
      <c r="AZ13" s="64"/>
      <c r="BA13" s="64"/>
      <c r="BB13" s="64"/>
      <c r="BC13" s="64"/>
      <c r="BD13" s="64"/>
      <c r="BE13" s="64"/>
      <c r="BF13" s="64"/>
      <c r="BG13" s="64"/>
      <c r="BH13" s="64"/>
    </row>
    <row r="14" spans="2:62" ht="14.25" customHeight="1" x14ac:dyDescent="0.25">
      <c r="B14" s="60" t="s">
        <v>241</v>
      </c>
      <c r="C14" s="61">
        <v>758</v>
      </c>
      <c r="D14" s="62">
        <v>758</v>
      </c>
      <c r="E14" s="62" t="s">
        <v>253</v>
      </c>
      <c r="F14" s="62" t="s">
        <v>253</v>
      </c>
      <c r="G14" s="61" t="s">
        <v>253</v>
      </c>
      <c r="H14" s="61" t="s">
        <v>253</v>
      </c>
      <c r="I14" s="61">
        <v>20</v>
      </c>
      <c r="J14" s="62">
        <v>20</v>
      </c>
      <c r="K14" s="62">
        <v>0</v>
      </c>
      <c r="L14" s="62" t="s">
        <v>253</v>
      </c>
      <c r="M14" s="62" t="s">
        <v>253</v>
      </c>
      <c r="N14" s="62" t="s">
        <v>253</v>
      </c>
      <c r="O14" s="61" t="s">
        <v>253</v>
      </c>
      <c r="P14" s="61">
        <v>9991</v>
      </c>
      <c r="Q14" s="61" t="s">
        <v>253</v>
      </c>
      <c r="R14" s="61">
        <v>7</v>
      </c>
      <c r="S14" s="61" t="s">
        <v>253</v>
      </c>
      <c r="T14" s="61">
        <v>31</v>
      </c>
      <c r="U14" s="61" t="s">
        <v>253</v>
      </c>
      <c r="V14" s="158">
        <v>10808</v>
      </c>
      <c r="AP14" s="64"/>
      <c r="AQ14" s="64"/>
      <c r="AR14" s="64"/>
      <c r="AS14" s="64"/>
      <c r="AT14" s="64"/>
      <c r="AU14" s="64"/>
      <c r="AV14" s="64"/>
      <c r="AW14" s="64"/>
      <c r="AX14" s="64"/>
      <c r="AY14" s="64"/>
      <c r="AZ14" s="64"/>
      <c r="BA14" s="64"/>
      <c r="BB14" s="64"/>
      <c r="BC14" s="64"/>
      <c r="BD14" s="64"/>
      <c r="BE14" s="64"/>
      <c r="BF14" s="64"/>
      <c r="BG14" s="64"/>
      <c r="BH14" s="64"/>
    </row>
    <row r="15" spans="2:62" ht="14.25" customHeight="1" x14ac:dyDescent="0.25">
      <c r="B15" s="60" t="s">
        <v>236</v>
      </c>
      <c r="C15" s="61" t="s">
        <v>253</v>
      </c>
      <c r="D15" s="62" t="s">
        <v>253</v>
      </c>
      <c r="E15" s="62" t="s">
        <v>253</v>
      </c>
      <c r="F15" s="62" t="s">
        <v>253</v>
      </c>
      <c r="G15" s="61" t="s">
        <v>253</v>
      </c>
      <c r="H15" s="61" t="s">
        <v>253</v>
      </c>
      <c r="I15" s="61">
        <v>61</v>
      </c>
      <c r="J15" s="62">
        <v>61</v>
      </c>
      <c r="K15" s="62" t="s">
        <v>253</v>
      </c>
      <c r="L15" s="62" t="s">
        <v>253</v>
      </c>
      <c r="M15" s="62" t="s">
        <v>253</v>
      </c>
      <c r="N15" s="62" t="s">
        <v>253</v>
      </c>
      <c r="O15" s="61">
        <v>26</v>
      </c>
      <c r="P15" s="61">
        <v>278</v>
      </c>
      <c r="Q15" s="61">
        <v>6</v>
      </c>
      <c r="R15" s="61">
        <v>8176</v>
      </c>
      <c r="S15" s="61" t="s">
        <v>253</v>
      </c>
      <c r="T15" s="61">
        <v>811</v>
      </c>
      <c r="U15" s="61" t="s">
        <v>253</v>
      </c>
      <c r="V15" s="158">
        <v>9358</v>
      </c>
      <c r="AP15" s="64"/>
      <c r="AQ15" s="64"/>
      <c r="AR15" s="64"/>
      <c r="AS15" s="64"/>
      <c r="AT15" s="64"/>
      <c r="AU15" s="64"/>
      <c r="AV15" s="64"/>
      <c r="AW15" s="64"/>
      <c r="AX15" s="64"/>
      <c r="AY15" s="64"/>
      <c r="AZ15" s="64"/>
      <c r="BA15" s="64"/>
      <c r="BB15" s="64"/>
      <c r="BC15" s="64"/>
      <c r="BD15" s="64"/>
      <c r="BE15" s="64"/>
      <c r="BF15" s="64"/>
      <c r="BG15" s="64"/>
      <c r="BH15" s="64"/>
    </row>
    <row r="16" spans="2:62" ht="14.25" customHeight="1" x14ac:dyDescent="0.25">
      <c r="B16" s="60" t="s">
        <v>237</v>
      </c>
      <c r="C16" s="61">
        <v>510</v>
      </c>
      <c r="D16" s="62">
        <v>510</v>
      </c>
      <c r="E16" s="62" t="s">
        <v>253</v>
      </c>
      <c r="F16" s="62" t="s">
        <v>253</v>
      </c>
      <c r="G16" s="61" t="s">
        <v>253</v>
      </c>
      <c r="H16" s="61" t="s">
        <v>253</v>
      </c>
      <c r="I16" s="61">
        <v>9733</v>
      </c>
      <c r="J16" s="62">
        <v>974</v>
      </c>
      <c r="K16" s="62">
        <v>8758</v>
      </c>
      <c r="L16" s="62">
        <v>0</v>
      </c>
      <c r="M16" s="62" t="s">
        <v>253</v>
      </c>
      <c r="N16" s="62" t="s">
        <v>253</v>
      </c>
      <c r="O16" s="61">
        <v>203</v>
      </c>
      <c r="P16" s="61" t="s">
        <v>253</v>
      </c>
      <c r="Q16" s="61">
        <v>106</v>
      </c>
      <c r="R16" s="61">
        <v>421</v>
      </c>
      <c r="S16" s="61">
        <v>2824</v>
      </c>
      <c r="T16" s="61" t="s">
        <v>253</v>
      </c>
      <c r="U16" s="61" t="s">
        <v>253</v>
      </c>
      <c r="V16" s="158">
        <v>13797</v>
      </c>
      <c r="AP16" s="64"/>
      <c r="AQ16" s="64"/>
      <c r="AR16" s="64"/>
      <c r="AS16" s="64"/>
      <c r="AT16" s="64"/>
      <c r="AU16" s="64"/>
      <c r="AV16" s="64"/>
      <c r="AW16" s="64"/>
      <c r="AX16" s="64"/>
      <c r="AY16" s="64"/>
      <c r="AZ16" s="64"/>
      <c r="BA16" s="64"/>
      <c r="BB16" s="64"/>
      <c r="BC16" s="64"/>
      <c r="BD16" s="64"/>
      <c r="BE16" s="64"/>
      <c r="BF16" s="64"/>
      <c r="BG16" s="64"/>
      <c r="BH16" s="64"/>
    </row>
    <row r="17" spans="2:60" ht="14.25" customHeight="1" x14ac:dyDescent="0.25">
      <c r="B17" s="60" t="s">
        <v>30</v>
      </c>
      <c r="C17" s="61" t="s">
        <v>253</v>
      </c>
      <c r="D17" s="62" t="s">
        <v>253</v>
      </c>
      <c r="E17" s="62" t="s">
        <v>253</v>
      </c>
      <c r="F17" s="62" t="s">
        <v>253</v>
      </c>
      <c r="G17" s="62" t="s">
        <v>253</v>
      </c>
      <c r="H17" s="61">
        <v>434</v>
      </c>
      <c r="I17" s="61">
        <v>30650</v>
      </c>
      <c r="J17" s="62">
        <v>7</v>
      </c>
      <c r="K17" s="62">
        <v>62</v>
      </c>
      <c r="L17" s="62" t="s">
        <v>253</v>
      </c>
      <c r="M17" s="62" t="s">
        <v>253</v>
      </c>
      <c r="N17" s="62">
        <v>30581</v>
      </c>
      <c r="O17" s="61">
        <v>4</v>
      </c>
      <c r="P17" s="61" t="s">
        <v>253</v>
      </c>
      <c r="Q17" s="61" t="s">
        <v>253</v>
      </c>
      <c r="R17" s="61" t="s">
        <v>253</v>
      </c>
      <c r="S17" s="61" t="s">
        <v>253</v>
      </c>
      <c r="T17" s="61">
        <v>9</v>
      </c>
      <c r="U17" s="61" t="s">
        <v>253</v>
      </c>
      <c r="V17" s="158">
        <v>31097</v>
      </c>
      <c r="AP17" s="64"/>
      <c r="AQ17" s="64"/>
      <c r="AR17" s="64"/>
      <c r="AS17" s="64"/>
      <c r="AT17" s="64"/>
      <c r="AU17" s="64"/>
      <c r="AV17" s="64"/>
      <c r="AW17" s="64"/>
      <c r="AX17" s="64"/>
      <c r="AY17" s="64"/>
      <c r="AZ17" s="64"/>
      <c r="BA17" s="64"/>
      <c r="BB17" s="64"/>
      <c r="BC17" s="64"/>
      <c r="BD17" s="64"/>
      <c r="BE17" s="64"/>
      <c r="BF17" s="64"/>
      <c r="BG17" s="64"/>
      <c r="BH17" s="64"/>
    </row>
    <row r="18" spans="2:60" ht="14.25" customHeight="1" x14ac:dyDescent="0.25">
      <c r="B18" s="60" t="s">
        <v>238</v>
      </c>
      <c r="C18" s="61">
        <v>34</v>
      </c>
      <c r="D18" s="62" t="s">
        <v>253</v>
      </c>
      <c r="E18" s="62">
        <v>34</v>
      </c>
      <c r="F18" s="62" t="s">
        <v>253</v>
      </c>
      <c r="G18" s="61" t="s">
        <v>253</v>
      </c>
      <c r="H18" s="61">
        <v>10</v>
      </c>
      <c r="I18" s="61">
        <v>3950</v>
      </c>
      <c r="J18" s="62">
        <v>3949</v>
      </c>
      <c r="K18" s="62">
        <v>1</v>
      </c>
      <c r="L18" s="62" t="s">
        <v>253</v>
      </c>
      <c r="M18" s="62" t="s">
        <v>253</v>
      </c>
      <c r="N18" s="62" t="s">
        <v>253</v>
      </c>
      <c r="O18" s="61">
        <v>5134</v>
      </c>
      <c r="P18" s="61" t="s">
        <v>253</v>
      </c>
      <c r="Q18" s="61" t="s">
        <v>253</v>
      </c>
      <c r="R18" s="61" t="s">
        <v>253</v>
      </c>
      <c r="S18" s="61" t="s">
        <v>253</v>
      </c>
      <c r="T18" s="61">
        <v>251</v>
      </c>
      <c r="U18" s="61" t="s">
        <v>253</v>
      </c>
      <c r="V18" s="158">
        <v>9379</v>
      </c>
      <c r="AP18" s="64"/>
      <c r="AQ18" s="64"/>
      <c r="AR18" s="64"/>
      <c r="AS18" s="64"/>
      <c r="AT18" s="64"/>
      <c r="AU18" s="64"/>
      <c r="AV18" s="64"/>
      <c r="AW18" s="64"/>
      <c r="AX18" s="64"/>
      <c r="AY18" s="64"/>
      <c r="AZ18" s="64"/>
      <c r="BA18" s="64"/>
      <c r="BB18" s="64"/>
      <c r="BC18" s="64"/>
      <c r="BD18" s="64"/>
      <c r="BE18" s="64"/>
      <c r="BF18" s="64"/>
      <c r="BG18" s="64"/>
      <c r="BH18" s="64"/>
    </row>
    <row r="19" spans="2:60" ht="14.25" customHeight="1" x14ac:dyDescent="0.25">
      <c r="B19" s="60" t="s">
        <v>33</v>
      </c>
      <c r="C19" s="61">
        <v>161</v>
      </c>
      <c r="D19" s="62">
        <v>20</v>
      </c>
      <c r="E19" s="62">
        <v>140</v>
      </c>
      <c r="F19" s="62" t="s">
        <v>253</v>
      </c>
      <c r="G19" s="61" t="s">
        <v>253</v>
      </c>
      <c r="H19" s="61" t="s">
        <v>253</v>
      </c>
      <c r="I19" s="61">
        <v>4108</v>
      </c>
      <c r="J19" s="62" t="s">
        <v>253</v>
      </c>
      <c r="K19" s="62">
        <v>203</v>
      </c>
      <c r="L19" s="62" t="s">
        <v>253</v>
      </c>
      <c r="M19" s="62">
        <v>3905</v>
      </c>
      <c r="N19" s="62" t="s">
        <v>253</v>
      </c>
      <c r="O19" s="61">
        <v>2155</v>
      </c>
      <c r="P19" s="61">
        <v>7</v>
      </c>
      <c r="Q19" s="61" t="s">
        <v>253</v>
      </c>
      <c r="R19" s="61" t="s">
        <v>253</v>
      </c>
      <c r="S19" s="61" t="s">
        <v>253</v>
      </c>
      <c r="T19" s="61" t="s">
        <v>253</v>
      </c>
      <c r="U19" s="61" t="s">
        <v>253</v>
      </c>
      <c r="V19" s="158">
        <v>6432</v>
      </c>
      <c r="AP19" s="64"/>
      <c r="AQ19" s="64"/>
      <c r="AR19" s="64"/>
      <c r="AS19" s="64"/>
      <c r="AT19" s="64"/>
      <c r="AU19" s="64"/>
      <c r="AV19" s="64"/>
      <c r="AW19" s="64"/>
      <c r="AX19" s="64"/>
      <c r="AY19" s="64"/>
      <c r="AZ19" s="64"/>
      <c r="BA19" s="64"/>
      <c r="BB19" s="64"/>
      <c r="BC19" s="64"/>
      <c r="BD19" s="64"/>
      <c r="BE19" s="64"/>
      <c r="BF19" s="64"/>
      <c r="BG19" s="64"/>
      <c r="BH19" s="64"/>
    </row>
    <row r="20" spans="2:60" ht="14.25" customHeight="1" x14ac:dyDescent="0.25">
      <c r="B20" s="60" t="s">
        <v>239</v>
      </c>
      <c r="C20" s="61">
        <v>52</v>
      </c>
      <c r="D20" s="62">
        <v>52</v>
      </c>
      <c r="E20" s="62" t="s">
        <v>253</v>
      </c>
      <c r="F20" s="62" t="s">
        <v>253</v>
      </c>
      <c r="G20" s="61" t="s">
        <v>253</v>
      </c>
      <c r="H20" s="61" t="s">
        <v>253</v>
      </c>
      <c r="I20" s="61">
        <v>1654</v>
      </c>
      <c r="J20" s="62">
        <v>1072</v>
      </c>
      <c r="K20" s="62">
        <v>517</v>
      </c>
      <c r="L20" s="62">
        <v>65</v>
      </c>
      <c r="M20" s="62" t="s">
        <v>253</v>
      </c>
      <c r="N20" s="62">
        <v>0</v>
      </c>
      <c r="O20" s="61" t="s">
        <v>253</v>
      </c>
      <c r="P20" s="61" t="s">
        <v>253</v>
      </c>
      <c r="Q20" s="61" t="s">
        <v>253</v>
      </c>
      <c r="R20" s="61" t="s">
        <v>253</v>
      </c>
      <c r="S20" s="61" t="s">
        <v>253</v>
      </c>
      <c r="T20" s="61">
        <v>1279</v>
      </c>
      <c r="U20" s="61" t="s">
        <v>253</v>
      </c>
      <c r="V20" s="158">
        <v>2985</v>
      </c>
      <c r="AP20" s="64"/>
      <c r="AQ20" s="64"/>
      <c r="AR20" s="64"/>
      <c r="AS20" s="64"/>
      <c r="AT20" s="64"/>
      <c r="AU20" s="64"/>
      <c r="AV20" s="64"/>
      <c r="AW20" s="64"/>
      <c r="AX20" s="64"/>
      <c r="AY20" s="64"/>
      <c r="AZ20" s="64"/>
      <c r="BA20" s="64"/>
      <c r="BB20" s="64"/>
      <c r="BC20" s="64"/>
      <c r="BD20" s="64"/>
      <c r="BE20" s="64"/>
      <c r="BF20" s="64"/>
      <c r="BG20" s="64"/>
      <c r="BH20" s="64"/>
    </row>
    <row r="21" spans="2:60" ht="14.25" customHeight="1" x14ac:dyDescent="0.25">
      <c r="B21" s="60" t="s">
        <v>28</v>
      </c>
      <c r="C21" s="61">
        <v>11</v>
      </c>
      <c r="D21" s="62">
        <v>11</v>
      </c>
      <c r="E21" s="62" t="s">
        <v>253</v>
      </c>
      <c r="F21" s="62" t="s">
        <v>253</v>
      </c>
      <c r="G21" s="61" t="s">
        <v>253</v>
      </c>
      <c r="H21" s="61" t="s">
        <v>253</v>
      </c>
      <c r="I21" s="61">
        <v>3780</v>
      </c>
      <c r="J21" s="62">
        <v>4</v>
      </c>
      <c r="K21" s="62">
        <v>0</v>
      </c>
      <c r="L21" s="62">
        <v>3777</v>
      </c>
      <c r="M21" s="62" t="s">
        <v>253</v>
      </c>
      <c r="N21" s="62" t="s">
        <v>253</v>
      </c>
      <c r="O21" s="61" t="s">
        <v>253</v>
      </c>
      <c r="P21" s="61" t="s">
        <v>253</v>
      </c>
      <c r="Q21" s="61" t="s">
        <v>253</v>
      </c>
      <c r="R21" s="61" t="s">
        <v>253</v>
      </c>
      <c r="S21" s="61" t="s">
        <v>253</v>
      </c>
      <c r="T21" s="61">
        <v>279137</v>
      </c>
      <c r="U21" s="61" t="s">
        <v>253</v>
      </c>
      <c r="V21" s="158">
        <v>282927</v>
      </c>
      <c r="AP21" s="64"/>
      <c r="AQ21" s="64"/>
      <c r="AR21" s="64"/>
      <c r="AS21" s="64"/>
      <c r="AT21" s="64"/>
      <c r="AU21" s="64"/>
      <c r="AV21" s="64"/>
      <c r="AW21" s="64"/>
      <c r="AX21" s="64"/>
      <c r="AY21" s="64"/>
      <c r="AZ21" s="64"/>
      <c r="BA21" s="64"/>
      <c r="BB21" s="64"/>
      <c r="BC21" s="64"/>
      <c r="BD21" s="64"/>
      <c r="BE21" s="64"/>
      <c r="BF21" s="64"/>
      <c r="BG21" s="64"/>
      <c r="BH21" s="64"/>
    </row>
    <row r="22" spans="2:60" ht="14.25" customHeight="1" x14ac:dyDescent="0.25">
      <c r="B22" s="60" t="s">
        <v>34</v>
      </c>
      <c r="C22" s="61">
        <v>4750</v>
      </c>
      <c r="D22" s="62">
        <v>4750</v>
      </c>
      <c r="E22" s="62" t="s">
        <v>253</v>
      </c>
      <c r="F22" s="62" t="s">
        <v>253</v>
      </c>
      <c r="G22" s="61" t="s">
        <v>253</v>
      </c>
      <c r="H22" s="61" t="s">
        <v>253</v>
      </c>
      <c r="I22" s="61">
        <v>10990</v>
      </c>
      <c r="J22" s="62">
        <v>10990</v>
      </c>
      <c r="K22" s="62" t="s">
        <v>253</v>
      </c>
      <c r="L22" s="62" t="s">
        <v>253</v>
      </c>
      <c r="M22" s="62" t="s">
        <v>253</v>
      </c>
      <c r="N22" s="62" t="s">
        <v>253</v>
      </c>
      <c r="O22" s="61">
        <v>61</v>
      </c>
      <c r="P22" s="61">
        <v>234</v>
      </c>
      <c r="Q22" s="61" t="s">
        <v>253</v>
      </c>
      <c r="R22" s="61" t="s">
        <v>253</v>
      </c>
      <c r="S22" s="61" t="s">
        <v>253</v>
      </c>
      <c r="T22" s="61">
        <v>17858</v>
      </c>
      <c r="U22" s="61" t="s">
        <v>253</v>
      </c>
      <c r="V22" s="158">
        <v>33893</v>
      </c>
      <c r="AP22" s="64"/>
      <c r="AQ22" s="64"/>
      <c r="AR22" s="64"/>
      <c r="AS22" s="64"/>
      <c r="AT22" s="64"/>
      <c r="AU22" s="64"/>
      <c r="AV22" s="64"/>
      <c r="AW22" s="64"/>
      <c r="AX22" s="64"/>
      <c r="AY22" s="64"/>
      <c r="AZ22" s="64"/>
      <c r="BA22" s="64"/>
      <c r="BB22" s="64"/>
      <c r="BC22" s="64"/>
      <c r="BD22" s="64"/>
      <c r="BE22" s="64"/>
      <c r="BF22" s="64"/>
      <c r="BG22" s="64"/>
      <c r="BH22" s="64"/>
    </row>
    <row r="23" spans="2:60" ht="14.25" customHeight="1" x14ac:dyDescent="0.25">
      <c r="B23" s="60" t="s">
        <v>35</v>
      </c>
      <c r="C23" s="61">
        <v>126312</v>
      </c>
      <c r="D23" s="62">
        <v>2548</v>
      </c>
      <c r="E23" s="62" t="s">
        <v>253</v>
      </c>
      <c r="F23" s="62">
        <v>123764</v>
      </c>
      <c r="G23" s="61" t="s">
        <v>253</v>
      </c>
      <c r="H23" s="61" t="s">
        <v>253</v>
      </c>
      <c r="I23" s="61">
        <v>83</v>
      </c>
      <c r="J23" s="62">
        <v>83</v>
      </c>
      <c r="K23" s="62" t="s">
        <v>253</v>
      </c>
      <c r="L23" s="62" t="s">
        <v>253</v>
      </c>
      <c r="M23" s="62" t="s">
        <v>253</v>
      </c>
      <c r="N23" s="62" t="s">
        <v>253</v>
      </c>
      <c r="O23" s="61" t="s">
        <v>253</v>
      </c>
      <c r="P23" s="61" t="s">
        <v>253</v>
      </c>
      <c r="Q23" s="61" t="s">
        <v>253</v>
      </c>
      <c r="R23" s="61" t="s">
        <v>253</v>
      </c>
      <c r="S23" s="61" t="s">
        <v>253</v>
      </c>
      <c r="T23" s="61">
        <v>5</v>
      </c>
      <c r="U23" s="61">
        <v>-1433</v>
      </c>
      <c r="V23" s="158">
        <v>124967</v>
      </c>
      <c r="AP23" s="64"/>
      <c r="AQ23" s="64"/>
      <c r="AR23" s="64"/>
      <c r="AS23" s="64"/>
      <c r="AT23" s="64"/>
      <c r="AU23" s="64"/>
      <c r="AV23" s="64"/>
      <c r="AW23" s="64"/>
      <c r="AX23" s="64"/>
      <c r="AY23" s="64"/>
      <c r="AZ23" s="64"/>
      <c r="BA23" s="64"/>
      <c r="BB23" s="64"/>
      <c r="BC23" s="64"/>
      <c r="BD23" s="64"/>
      <c r="BE23" s="64"/>
      <c r="BF23" s="64"/>
      <c r="BG23" s="64"/>
      <c r="BH23" s="64"/>
    </row>
    <row r="24" spans="2:60" ht="14.25" customHeight="1" x14ac:dyDescent="0.25">
      <c r="B24" s="60" t="s">
        <v>36</v>
      </c>
      <c r="C24" s="61">
        <v>1443</v>
      </c>
      <c r="D24" s="62">
        <v>1443</v>
      </c>
      <c r="E24" s="62" t="s">
        <v>253</v>
      </c>
      <c r="F24" s="62" t="s">
        <v>253</v>
      </c>
      <c r="G24" s="61" t="s">
        <v>253</v>
      </c>
      <c r="H24" s="61" t="s">
        <v>253</v>
      </c>
      <c r="I24" s="61">
        <v>17</v>
      </c>
      <c r="J24" s="62" t="s">
        <v>253</v>
      </c>
      <c r="K24" s="62" t="s">
        <v>253</v>
      </c>
      <c r="L24" s="62">
        <v>17</v>
      </c>
      <c r="M24" s="62" t="s">
        <v>253</v>
      </c>
      <c r="N24" s="62" t="s">
        <v>253</v>
      </c>
      <c r="O24" s="61" t="s">
        <v>253</v>
      </c>
      <c r="P24" s="61" t="s">
        <v>253</v>
      </c>
      <c r="Q24" s="61" t="s">
        <v>253</v>
      </c>
      <c r="R24" s="61" t="s">
        <v>253</v>
      </c>
      <c r="S24" s="61" t="s">
        <v>253</v>
      </c>
      <c r="T24" s="61">
        <v>2562</v>
      </c>
      <c r="U24" s="61" t="s">
        <v>253</v>
      </c>
      <c r="V24" s="158">
        <v>4022</v>
      </c>
      <c r="AP24" s="64"/>
      <c r="AQ24" s="64"/>
      <c r="AR24" s="64"/>
      <c r="AS24" s="64"/>
      <c r="AT24" s="64"/>
      <c r="AU24" s="64"/>
      <c r="AV24" s="64"/>
      <c r="AW24" s="64"/>
      <c r="AX24" s="64"/>
      <c r="AY24" s="64"/>
      <c r="AZ24" s="64"/>
      <c r="BA24" s="64"/>
      <c r="BB24" s="64"/>
      <c r="BC24" s="64"/>
      <c r="BD24" s="64"/>
      <c r="BE24" s="64"/>
      <c r="BF24" s="64"/>
      <c r="BG24" s="64"/>
      <c r="BH24" s="64"/>
    </row>
    <row r="25" spans="2:60" ht="14.25" customHeight="1" x14ac:dyDescent="0.25">
      <c r="B25" s="60" t="s">
        <v>242</v>
      </c>
      <c r="C25" s="61">
        <v>1143</v>
      </c>
      <c r="D25" s="62">
        <v>1143</v>
      </c>
      <c r="E25" s="62" t="s">
        <v>253</v>
      </c>
      <c r="F25" s="62" t="s">
        <v>253</v>
      </c>
      <c r="G25" s="61" t="s">
        <v>253</v>
      </c>
      <c r="H25" s="61">
        <v>3848</v>
      </c>
      <c r="I25" s="61">
        <v>3401</v>
      </c>
      <c r="J25" s="62">
        <v>692</v>
      </c>
      <c r="K25" s="62">
        <v>2</v>
      </c>
      <c r="L25" s="62" t="s">
        <v>253</v>
      </c>
      <c r="M25" s="62">
        <v>740</v>
      </c>
      <c r="N25" s="62">
        <v>1966</v>
      </c>
      <c r="O25" s="61">
        <v>474</v>
      </c>
      <c r="P25" s="61">
        <v>2544</v>
      </c>
      <c r="Q25" s="61">
        <v>19537</v>
      </c>
      <c r="R25" s="61">
        <v>307</v>
      </c>
      <c r="S25" s="61">
        <v>2998</v>
      </c>
      <c r="T25" s="61">
        <v>6332</v>
      </c>
      <c r="U25" s="61" t="s">
        <v>253</v>
      </c>
      <c r="V25" s="158">
        <v>40583</v>
      </c>
      <c r="AP25" s="64"/>
      <c r="AQ25" s="64"/>
      <c r="AR25" s="64"/>
      <c r="AS25" s="64"/>
      <c r="AT25" s="64"/>
      <c r="AU25" s="64"/>
      <c r="AV25" s="64"/>
      <c r="AW25" s="64"/>
      <c r="AX25" s="64"/>
      <c r="AY25" s="64"/>
      <c r="AZ25" s="64"/>
      <c r="BA25" s="64"/>
      <c r="BB25" s="64"/>
      <c r="BC25" s="64"/>
      <c r="BD25" s="64"/>
      <c r="BE25" s="64"/>
      <c r="BF25" s="64"/>
      <c r="BG25" s="64"/>
      <c r="BH25" s="64"/>
    </row>
    <row r="26" spans="2:60" ht="14.25" customHeight="1" x14ac:dyDescent="0.25">
      <c r="B26" s="60" t="s">
        <v>243</v>
      </c>
      <c r="C26" s="61">
        <v>493</v>
      </c>
      <c r="D26" s="62">
        <v>493</v>
      </c>
      <c r="E26" s="62" t="s">
        <v>253</v>
      </c>
      <c r="F26" s="62" t="s">
        <v>253</v>
      </c>
      <c r="G26" s="61" t="s">
        <v>253</v>
      </c>
      <c r="H26" s="61">
        <v>2</v>
      </c>
      <c r="I26" s="61">
        <v>1473</v>
      </c>
      <c r="J26" s="62">
        <v>146</v>
      </c>
      <c r="K26" s="62">
        <v>11</v>
      </c>
      <c r="L26" s="62" t="s">
        <v>253</v>
      </c>
      <c r="M26" s="62">
        <v>380</v>
      </c>
      <c r="N26" s="62">
        <v>936</v>
      </c>
      <c r="O26" s="61">
        <v>131</v>
      </c>
      <c r="P26" s="61">
        <v>1012</v>
      </c>
      <c r="Q26" s="61">
        <v>11458</v>
      </c>
      <c r="R26" s="61">
        <v>105</v>
      </c>
      <c r="S26" s="61">
        <v>475</v>
      </c>
      <c r="T26" s="61">
        <v>237</v>
      </c>
      <c r="U26" s="61" t="s">
        <v>253</v>
      </c>
      <c r="V26" s="158">
        <v>15387</v>
      </c>
      <c r="AP26" s="64"/>
      <c r="AQ26" s="64"/>
      <c r="AR26" s="64"/>
      <c r="AS26" s="64"/>
      <c r="AT26" s="64"/>
      <c r="AU26" s="64"/>
      <c r="AV26" s="64"/>
      <c r="AW26" s="64"/>
      <c r="AX26" s="64"/>
      <c r="AY26" s="64"/>
      <c r="AZ26" s="64"/>
      <c r="BA26" s="64"/>
      <c r="BB26" s="64"/>
      <c r="BC26" s="64"/>
      <c r="BD26" s="64"/>
      <c r="BE26" s="64"/>
      <c r="BF26" s="64"/>
      <c r="BG26" s="64"/>
      <c r="BH26" s="64"/>
    </row>
    <row r="27" spans="2:60" ht="14.25" customHeight="1" x14ac:dyDescent="0.25">
      <c r="B27" s="60" t="s">
        <v>244</v>
      </c>
      <c r="C27" s="61">
        <v>498</v>
      </c>
      <c r="D27" s="62">
        <v>498</v>
      </c>
      <c r="E27" s="62" t="s">
        <v>253</v>
      </c>
      <c r="F27" s="62" t="s">
        <v>253</v>
      </c>
      <c r="G27" s="61" t="s">
        <v>253</v>
      </c>
      <c r="H27" s="61">
        <v>1601</v>
      </c>
      <c r="I27" s="61">
        <v>2058</v>
      </c>
      <c r="J27" s="62">
        <v>221</v>
      </c>
      <c r="K27" s="62">
        <v>115</v>
      </c>
      <c r="L27" s="62">
        <v>124</v>
      </c>
      <c r="M27" s="62">
        <v>673</v>
      </c>
      <c r="N27" s="62">
        <v>925</v>
      </c>
      <c r="O27" s="61">
        <v>81</v>
      </c>
      <c r="P27" s="61">
        <v>888</v>
      </c>
      <c r="Q27" s="61">
        <v>6954</v>
      </c>
      <c r="R27" s="61">
        <v>190</v>
      </c>
      <c r="S27" s="61">
        <v>4070</v>
      </c>
      <c r="T27" s="61">
        <v>11967</v>
      </c>
      <c r="U27" s="61" t="s">
        <v>253</v>
      </c>
      <c r="V27" s="158">
        <v>28307</v>
      </c>
      <c r="AP27" s="64"/>
      <c r="AQ27" s="64"/>
      <c r="AR27" s="64"/>
      <c r="AS27" s="64"/>
      <c r="AT27" s="64"/>
      <c r="AU27" s="64"/>
      <c r="AV27" s="64"/>
      <c r="AW27" s="64"/>
      <c r="AX27" s="64"/>
      <c r="AY27" s="64"/>
      <c r="AZ27" s="64"/>
      <c r="BA27" s="64"/>
      <c r="BB27" s="64"/>
      <c r="BC27" s="64"/>
      <c r="BD27" s="64"/>
      <c r="BE27" s="64"/>
      <c r="BF27" s="64"/>
      <c r="BG27" s="64"/>
      <c r="BH27" s="64"/>
    </row>
    <row r="28" spans="2:60" ht="14.25" customHeight="1" x14ac:dyDescent="0.25">
      <c r="B28" s="60" t="s">
        <v>37</v>
      </c>
      <c r="C28" s="61">
        <v>2574</v>
      </c>
      <c r="D28" s="62">
        <v>2574</v>
      </c>
      <c r="E28" s="62" t="s">
        <v>253</v>
      </c>
      <c r="F28" s="62" t="s">
        <v>253</v>
      </c>
      <c r="G28" s="61" t="s">
        <v>253</v>
      </c>
      <c r="H28" s="61">
        <v>7</v>
      </c>
      <c r="I28" s="61">
        <v>296</v>
      </c>
      <c r="J28" s="62">
        <v>137</v>
      </c>
      <c r="K28" s="62">
        <v>8</v>
      </c>
      <c r="L28" s="62" t="s">
        <v>253</v>
      </c>
      <c r="M28" s="62">
        <v>112</v>
      </c>
      <c r="N28" s="62">
        <v>38</v>
      </c>
      <c r="O28" s="61" t="s">
        <v>253</v>
      </c>
      <c r="P28" s="61" t="s">
        <v>253</v>
      </c>
      <c r="Q28" s="61" t="s">
        <v>253</v>
      </c>
      <c r="R28" s="61" t="s">
        <v>253</v>
      </c>
      <c r="S28" s="61">
        <v>232</v>
      </c>
      <c r="T28" s="61" t="s">
        <v>253</v>
      </c>
      <c r="U28" s="61" t="s">
        <v>253</v>
      </c>
      <c r="V28" s="158">
        <v>3109</v>
      </c>
      <c r="AP28" s="64"/>
      <c r="AQ28" s="64"/>
      <c r="AR28" s="64"/>
      <c r="AS28" s="64"/>
      <c r="AT28" s="64"/>
      <c r="AU28" s="64"/>
      <c r="AV28" s="64"/>
      <c r="AW28" s="64"/>
      <c r="AX28" s="64"/>
      <c r="AY28" s="64"/>
      <c r="AZ28" s="64"/>
      <c r="BA28" s="64"/>
      <c r="BB28" s="64"/>
      <c r="BC28" s="64"/>
      <c r="BD28" s="64"/>
      <c r="BE28" s="64"/>
      <c r="BF28" s="64"/>
      <c r="BG28" s="64"/>
      <c r="BH28" s="64"/>
    </row>
    <row r="29" spans="2:60" ht="14.25" customHeight="1" x14ac:dyDescent="0.25">
      <c r="B29" s="60" t="s">
        <v>203</v>
      </c>
      <c r="C29" s="61">
        <v>7994</v>
      </c>
      <c r="D29" s="62">
        <v>7043</v>
      </c>
      <c r="E29" s="62" t="s">
        <v>253</v>
      </c>
      <c r="F29" s="62">
        <v>951</v>
      </c>
      <c r="G29" s="61">
        <v>64</v>
      </c>
      <c r="H29" s="61">
        <v>21953</v>
      </c>
      <c r="I29" s="61">
        <v>14519</v>
      </c>
      <c r="J29" s="62">
        <v>2066</v>
      </c>
      <c r="K29" s="62" t="s">
        <v>253</v>
      </c>
      <c r="L29" s="62" t="s">
        <v>253</v>
      </c>
      <c r="M29" s="62">
        <v>485</v>
      </c>
      <c r="N29" s="62">
        <v>11968</v>
      </c>
      <c r="O29" s="61">
        <v>8872</v>
      </c>
      <c r="P29" s="61">
        <v>7365</v>
      </c>
      <c r="Q29" s="61">
        <v>4051</v>
      </c>
      <c r="R29" s="61">
        <v>5287</v>
      </c>
      <c r="S29" s="61">
        <v>57093</v>
      </c>
      <c r="T29" s="61">
        <v>66649</v>
      </c>
      <c r="U29" s="61" t="s">
        <v>253</v>
      </c>
      <c r="V29" s="158">
        <v>193846</v>
      </c>
      <c r="AP29" s="64"/>
      <c r="AQ29" s="64"/>
      <c r="AR29" s="64"/>
      <c r="AS29" s="64"/>
      <c r="AT29" s="64"/>
      <c r="AU29" s="64"/>
      <c r="AV29" s="64"/>
      <c r="AW29" s="64"/>
      <c r="AX29" s="64"/>
      <c r="AY29" s="64"/>
      <c r="AZ29" s="64"/>
      <c r="BA29" s="64"/>
      <c r="BB29" s="64"/>
      <c r="BC29" s="64"/>
      <c r="BD29" s="64"/>
      <c r="BE29" s="64"/>
      <c r="BF29" s="64"/>
      <c r="BG29" s="64"/>
      <c r="BH29" s="64"/>
    </row>
    <row r="30" spans="2:60" ht="21.5" thickBot="1" x14ac:dyDescent="0.3">
      <c r="B30" s="65" t="s">
        <v>38</v>
      </c>
      <c r="C30" s="1">
        <v>157591</v>
      </c>
      <c r="D30" s="1">
        <v>22342</v>
      </c>
      <c r="E30" s="1">
        <v>10533</v>
      </c>
      <c r="F30" s="1">
        <v>124715</v>
      </c>
      <c r="G30" s="1">
        <v>63648</v>
      </c>
      <c r="H30" s="1">
        <v>51370</v>
      </c>
      <c r="I30" s="1">
        <v>86793</v>
      </c>
      <c r="J30" s="1">
        <v>20422</v>
      </c>
      <c r="K30" s="1">
        <v>9677</v>
      </c>
      <c r="L30" s="1">
        <v>3983</v>
      </c>
      <c r="M30" s="1">
        <v>6296</v>
      </c>
      <c r="N30" s="1">
        <v>46415</v>
      </c>
      <c r="O30" s="1">
        <v>17141</v>
      </c>
      <c r="P30" s="1">
        <v>22319</v>
      </c>
      <c r="Q30" s="1">
        <v>241835</v>
      </c>
      <c r="R30" s="1">
        <v>14522</v>
      </c>
      <c r="S30" s="1">
        <v>118674</v>
      </c>
      <c r="T30" s="1">
        <v>383934</v>
      </c>
      <c r="U30" s="1">
        <v>-1433</v>
      </c>
      <c r="V30" s="159">
        <v>1156393</v>
      </c>
      <c r="W30" s="63"/>
      <c r="AP30" s="64"/>
      <c r="AQ30" s="64"/>
      <c r="AR30" s="64"/>
      <c r="AS30" s="64"/>
      <c r="AT30" s="64"/>
      <c r="AU30" s="64"/>
      <c r="AV30" s="64"/>
      <c r="AW30" s="64"/>
      <c r="AX30" s="64"/>
      <c r="AY30" s="64"/>
      <c r="AZ30" s="64"/>
      <c r="BA30" s="64"/>
      <c r="BB30" s="64"/>
      <c r="BC30" s="64"/>
      <c r="BD30" s="64"/>
      <c r="BE30" s="64"/>
      <c r="BF30" s="64"/>
      <c r="BG30" s="64"/>
      <c r="BH30" s="64"/>
    </row>
    <row r="31" spans="2:60" s="70" customFormat="1" ht="5.25" customHeight="1" x14ac:dyDescent="0.25">
      <c r="B31" s="66"/>
      <c r="C31" s="67"/>
      <c r="D31" s="68"/>
      <c r="E31" s="68"/>
      <c r="F31" s="68"/>
      <c r="G31" s="67"/>
      <c r="H31" s="67"/>
      <c r="I31" s="67"/>
      <c r="J31" s="68"/>
      <c r="K31" s="68"/>
      <c r="L31" s="68"/>
      <c r="M31" s="68"/>
      <c r="N31" s="68"/>
      <c r="O31" s="67"/>
      <c r="P31" s="67"/>
      <c r="Q31" s="67"/>
      <c r="R31" s="67"/>
      <c r="S31" s="67"/>
      <c r="T31" s="67"/>
      <c r="U31" s="67"/>
      <c r="V31" s="69"/>
      <c r="AP31" s="71"/>
      <c r="AQ31" s="71"/>
      <c r="AR31" s="71"/>
      <c r="AS31" s="71"/>
      <c r="AT31" s="71"/>
      <c r="AU31" s="71"/>
      <c r="AV31" s="71"/>
      <c r="AW31" s="71"/>
      <c r="AX31" s="71"/>
      <c r="AY31" s="71"/>
      <c r="AZ31" s="71"/>
      <c r="BA31" s="71"/>
      <c r="BB31" s="71"/>
      <c r="BC31" s="71"/>
      <c r="BD31" s="71"/>
      <c r="BE31" s="71"/>
      <c r="BF31" s="71"/>
      <c r="BG31" s="71"/>
      <c r="BH31" s="71"/>
    </row>
    <row r="32" spans="2:60" ht="11.25" customHeight="1" x14ac:dyDescent="0.25">
      <c r="B32" s="170"/>
      <c r="C32" s="170"/>
      <c r="D32" s="170"/>
      <c r="E32" s="170"/>
      <c r="F32" s="170"/>
      <c r="G32" s="170"/>
      <c r="H32" s="170"/>
      <c r="I32" s="170"/>
      <c r="J32" s="170"/>
      <c r="K32" s="170"/>
      <c r="L32" s="170"/>
      <c r="M32" s="170"/>
      <c r="N32" s="170"/>
      <c r="O32" s="170"/>
      <c r="P32" s="170"/>
      <c r="Q32" s="170"/>
      <c r="R32" s="170"/>
      <c r="S32" s="170"/>
      <c r="T32" s="170"/>
      <c r="U32" s="170"/>
      <c r="V32" s="170"/>
    </row>
    <row r="33" spans="2:22" x14ac:dyDescent="0.25">
      <c r="C33" s="131"/>
      <c r="D33" s="131"/>
      <c r="E33" s="131"/>
      <c r="F33" s="131"/>
      <c r="G33" s="131"/>
      <c r="H33" s="131"/>
      <c r="I33" s="131"/>
      <c r="J33" s="131"/>
      <c r="K33" s="131"/>
      <c r="L33" s="131"/>
      <c r="M33" s="131"/>
      <c r="N33" s="131"/>
      <c r="O33" s="131"/>
      <c r="P33" s="131"/>
      <c r="Q33" s="131"/>
      <c r="R33" s="131"/>
      <c r="S33" s="131"/>
      <c r="T33" s="131"/>
      <c r="U33" s="131"/>
      <c r="V33" s="132"/>
    </row>
    <row r="34" spans="2:22" ht="11.25" customHeight="1" x14ac:dyDescent="0.25">
      <c r="B34" s="52"/>
      <c r="C34" s="64"/>
      <c r="D34" s="64"/>
      <c r="E34" s="64"/>
      <c r="F34" s="64"/>
      <c r="G34" s="64"/>
      <c r="H34" s="64"/>
      <c r="I34" s="64"/>
      <c r="J34" s="64"/>
      <c r="K34" s="64"/>
      <c r="L34" s="64"/>
      <c r="M34" s="64"/>
      <c r="N34" s="64"/>
      <c r="O34" s="64"/>
      <c r="P34" s="64"/>
      <c r="Q34" s="64"/>
      <c r="R34" s="64"/>
      <c r="S34" s="64"/>
      <c r="T34" s="64"/>
      <c r="U34" s="64"/>
      <c r="V34" s="63"/>
    </row>
  </sheetData>
  <mergeCells count="5">
    <mergeCell ref="B1:Q1"/>
    <mergeCell ref="R1:V1"/>
    <mergeCell ref="B4:B5"/>
    <mergeCell ref="C4:U4"/>
    <mergeCell ref="B32:V32"/>
  </mergeCells>
  <pageMargins left="0.98425196850393692" right="0.98425196850393692" top="0.98425196850393704" bottom="0.98425196850393704" header="0.511811023622047" footer="0.511811023622047"/>
  <pageSetup paperSize="9" scale="71"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063DB-D8A2-419A-9B82-30D015332743}">
  <dimension ref="B1:BJ34"/>
  <sheetViews>
    <sheetView showGridLines="0" workbookViewId="0">
      <selection activeCell="H38" sqref="H38"/>
    </sheetView>
  </sheetViews>
  <sheetFormatPr defaultColWidth="9.08984375" defaultRowHeight="10.5" x14ac:dyDescent="0.25"/>
  <cols>
    <col min="1" max="1" width="1.26953125" style="52" customWidth="1"/>
    <col min="2" max="2" width="31.81640625" style="130" customWidth="1"/>
    <col min="3" max="3" width="10.08984375" style="130" customWidth="1"/>
    <col min="4" max="16" width="6.7265625" style="130" customWidth="1"/>
    <col min="17" max="17" width="7.36328125" style="130" customWidth="1"/>
    <col min="18" max="19" width="6.7265625" style="130" customWidth="1"/>
    <col min="20" max="20" width="7.6328125" style="130" customWidth="1"/>
    <col min="21" max="21" width="6.7265625" style="130" customWidth="1"/>
    <col min="22" max="22" width="11.81640625" style="130" customWidth="1"/>
    <col min="23" max="23" width="9.08984375" style="52" customWidth="1"/>
    <col min="24" max="16384" width="9.08984375" style="52"/>
  </cols>
  <sheetData>
    <row r="1" spans="2:62" ht="19.899999999999999" customHeight="1" x14ac:dyDescent="0.35">
      <c r="B1" s="165" t="s">
        <v>247</v>
      </c>
      <c r="C1" s="165"/>
      <c r="D1" s="165"/>
      <c r="E1" s="165"/>
      <c r="F1" s="165"/>
      <c r="G1" s="165"/>
      <c r="H1" s="165"/>
      <c r="I1" s="165"/>
      <c r="J1" s="165"/>
      <c r="K1" s="165"/>
      <c r="L1" s="165"/>
      <c r="M1" s="165"/>
      <c r="N1" s="165"/>
      <c r="O1" s="165"/>
      <c r="P1" s="165"/>
      <c r="Q1" s="165"/>
      <c r="R1" s="166"/>
      <c r="S1" s="166"/>
      <c r="T1" s="166"/>
      <c r="U1" s="166"/>
      <c r="V1" s="166"/>
    </row>
    <row r="2" spans="2:62" ht="5.25" customHeight="1" thickBot="1" x14ac:dyDescent="0.3">
      <c r="B2" s="127"/>
      <c r="C2" s="128"/>
      <c r="D2" s="128"/>
      <c r="E2" s="128"/>
      <c r="F2" s="128"/>
      <c r="G2" s="128"/>
      <c r="H2" s="128"/>
      <c r="I2" s="128"/>
      <c r="J2" s="128"/>
      <c r="K2" s="128"/>
      <c r="L2" s="128"/>
      <c r="M2" s="128"/>
      <c r="N2" s="128"/>
      <c r="O2" s="128"/>
      <c r="P2" s="128"/>
      <c r="Q2" s="128"/>
      <c r="R2" s="128"/>
      <c r="S2" s="128"/>
      <c r="T2" s="128"/>
      <c r="U2" s="128"/>
      <c r="V2" s="128"/>
    </row>
    <row r="3" spans="2:62" x14ac:dyDescent="0.25">
      <c r="B3" s="54"/>
      <c r="C3" s="54"/>
      <c r="D3" s="54"/>
      <c r="E3" s="54"/>
      <c r="F3" s="54"/>
      <c r="G3" s="54"/>
      <c r="H3" s="54"/>
      <c r="I3" s="54"/>
      <c r="J3" s="54"/>
      <c r="K3" s="54"/>
      <c r="L3" s="54"/>
      <c r="M3" s="54"/>
      <c r="N3" s="54"/>
      <c r="O3" s="54"/>
      <c r="P3" s="54"/>
      <c r="Q3" s="54"/>
      <c r="R3" s="54"/>
      <c r="S3" s="54"/>
      <c r="T3" s="54"/>
      <c r="U3" s="54"/>
      <c r="V3" s="55" t="s">
        <v>0</v>
      </c>
    </row>
    <row r="4" spans="2:62" ht="12.75" customHeight="1" x14ac:dyDescent="0.25">
      <c r="B4" s="171" t="s">
        <v>1</v>
      </c>
      <c r="C4" s="172" t="s">
        <v>245</v>
      </c>
      <c r="D4" s="172"/>
      <c r="E4" s="172"/>
      <c r="F4" s="172"/>
      <c r="G4" s="172"/>
      <c r="H4" s="172"/>
      <c r="I4" s="172"/>
      <c r="J4" s="172"/>
      <c r="K4" s="172"/>
      <c r="L4" s="172"/>
      <c r="M4" s="172"/>
      <c r="N4" s="172"/>
      <c r="O4" s="172"/>
      <c r="P4" s="172"/>
      <c r="Q4" s="172"/>
      <c r="R4" s="172"/>
      <c r="S4" s="172"/>
      <c r="T4" s="172"/>
      <c r="U4" s="172"/>
      <c r="V4" s="72"/>
    </row>
    <row r="5" spans="2:62" ht="114.75" customHeight="1" x14ac:dyDescent="0.25">
      <c r="B5" s="171"/>
      <c r="C5" s="2" t="s">
        <v>3</v>
      </c>
      <c r="D5" s="3" t="s">
        <v>4</v>
      </c>
      <c r="E5" s="3" t="s">
        <v>5</v>
      </c>
      <c r="F5" s="3" t="s">
        <v>6</v>
      </c>
      <c r="G5" s="2" t="s">
        <v>7</v>
      </c>
      <c r="H5" s="2" t="s">
        <v>8</v>
      </c>
      <c r="I5" s="2" t="s">
        <v>9</v>
      </c>
      <c r="J5" s="3" t="s">
        <v>10</v>
      </c>
      <c r="K5" s="3" t="s">
        <v>11</v>
      </c>
      <c r="L5" s="3" t="s">
        <v>12</v>
      </c>
      <c r="M5" s="3" t="s">
        <v>13</v>
      </c>
      <c r="N5" s="3" t="s">
        <v>14</v>
      </c>
      <c r="O5" s="2" t="s">
        <v>15</v>
      </c>
      <c r="P5" s="2" t="s">
        <v>16</v>
      </c>
      <c r="Q5" s="2" t="s">
        <v>17</v>
      </c>
      <c r="R5" s="2" t="s">
        <v>18</v>
      </c>
      <c r="S5" s="2" t="s">
        <v>19</v>
      </c>
      <c r="T5" s="2" t="s">
        <v>20</v>
      </c>
      <c r="U5" s="59" t="s">
        <v>21</v>
      </c>
      <c r="V5" s="4" t="s">
        <v>212</v>
      </c>
    </row>
    <row r="6" spans="2:62" ht="14.25" customHeight="1" x14ac:dyDescent="0.25">
      <c r="B6" s="60" t="s">
        <v>27</v>
      </c>
      <c r="C6" s="61" t="s">
        <v>253</v>
      </c>
      <c r="D6" s="62" t="s">
        <v>253</v>
      </c>
      <c r="E6" s="62" t="s">
        <v>253</v>
      </c>
      <c r="F6" s="62" t="s">
        <v>253</v>
      </c>
      <c r="G6" s="61" t="s">
        <v>253</v>
      </c>
      <c r="H6" s="61" t="s">
        <v>253</v>
      </c>
      <c r="I6" s="61" t="s">
        <v>253</v>
      </c>
      <c r="J6" s="62" t="s">
        <v>253</v>
      </c>
      <c r="K6" s="62" t="s">
        <v>253</v>
      </c>
      <c r="L6" s="62" t="s">
        <v>253</v>
      </c>
      <c r="M6" s="62" t="s">
        <v>253</v>
      </c>
      <c r="N6" s="62" t="s">
        <v>253</v>
      </c>
      <c r="O6" s="61" t="s">
        <v>253</v>
      </c>
      <c r="P6" s="61" t="s">
        <v>253</v>
      </c>
      <c r="Q6" s="61">
        <v>187951</v>
      </c>
      <c r="R6" s="61" t="s">
        <v>253</v>
      </c>
      <c r="S6" s="61" t="s">
        <v>253</v>
      </c>
      <c r="T6" s="61">
        <v>-6374</v>
      </c>
      <c r="U6" s="61" t="s">
        <v>253</v>
      </c>
      <c r="V6" s="158">
        <v>181577</v>
      </c>
      <c r="AP6" s="64"/>
      <c r="AQ6" s="64"/>
      <c r="AR6" s="64"/>
      <c r="AS6" s="64"/>
      <c r="AT6" s="64"/>
      <c r="AU6" s="64"/>
      <c r="AV6" s="64"/>
      <c r="AW6" s="64"/>
      <c r="AX6" s="64"/>
      <c r="AY6" s="64"/>
      <c r="AZ6" s="64"/>
      <c r="BA6" s="64"/>
      <c r="BB6" s="64"/>
      <c r="BC6" s="64"/>
      <c r="BD6" s="64"/>
      <c r="BE6" s="64"/>
      <c r="BF6" s="64"/>
      <c r="BG6" s="64"/>
      <c r="BH6" s="64"/>
      <c r="BI6" s="64" t="s">
        <v>24</v>
      </c>
      <c r="BJ6" s="64" t="s">
        <v>24</v>
      </c>
    </row>
    <row r="7" spans="2:62" ht="14.25" customHeight="1" x14ac:dyDescent="0.25">
      <c r="B7" s="60" t="s">
        <v>29</v>
      </c>
      <c r="C7" s="61" t="s">
        <v>253</v>
      </c>
      <c r="D7" s="62" t="s">
        <v>253</v>
      </c>
      <c r="E7" s="62" t="s">
        <v>253</v>
      </c>
      <c r="F7" s="62" t="s">
        <v>253</v>
      </c>
      <c r="G7" s="61" t="s">
        <v>253</v>
      </c>
      <c r="H7" s="61" t="s">
        <v>253</v>
      </c>
      <c r="I7" s="61" t="s">
        <v>253</v>
      </c>
      <c r="J7" s="62" t="s">
        <v>253</v>
      </c>
      <c r="K7" s="62" t="s">
        <v>253</v>
      </c>
      <c r="L7" s="62" t="s">
        <v>253</v>
      </c>
      <c r="M7" s="62" t="s">
        <v>253</v>
      </c>
      <c r="N7" s="62" t="s">
        <v>253</v>
      </c>
      <c r="O7" s="61" t="s">
        <v>253</v>
      </c>
      <c r="P7" s="61" t="s">
        <v>253</v>
      </c>
      <c r="Q7" s="61" t="s">
        <v>253</v>
      </c>
      <c r="R7" s="61" t="s">
        <v>253</v>
      </c>
      <c r="S7" s="61">
        <v>49182</v>
      </c>
      <c r="T7" s="61">
        <v>1330</v>
      </c>
      <c r="U7" s="61" t="s">
        <v>253</v>
      </c>
      <c r="V7" s="158">
        <v>50512</v>
      </c>
      <c r="AP7" s="64"/>
      <c r="AQ7" s="64"/>
      <c r="AR7" s="64"/>
      <c r="AS7" s="64"/>
      <c r="AT7" s="64"/>
      <c r="AU7" s="64"/>
      <c r="AV7" s="64"/>
      <c r="AW7" s="64"/>
      <c r="AX7" s="64"/>
      <c r="AY7" s="64"/>
      <c r="AZ7" s="64"/>
      <c r="BA7" s="64"/>
      <c r="BB7" s="64"/>
      <c r="BC7" s="64"/>
      <c r="BD7" s="64"/>
      <c r="BE7" s="64"/>
      <c r="BF7" s="64"/>
      <c r="BG7" s="64"/>
      <c r="BH7" s="64"/>
    </row>
    <row r="8" spans="2:62" ht="14.25" customHeight="1" x14ac:dyDescent="0.25">
      <c r="B8" s="60" t="s">
        <v>26</v>
      </c>
      <c r="C8" s="61" t="s">
        <v>253</v>
      </c>
      <c r="D8" s="62" t="s">
        <v>253</v>
      </c>
      <c r="E8" s="62" t="s">
        <v>253</v>
      </c>
      <c r="F8" s="62" t="s">
        <v>253</v>
      </c>
      <c r="G8" s="61" t="s">
        <v>253</v>
      </c>
      <c r="H8" s="61">
        <v>7149</v>
      </c>
      <c r="I8" s="61" t="s">
        <v>253</v>
      </c>
      <c r="J8" s="62" t="s">
        <v>253</v>
      </c>
      <c r="K8" s="62" t="s">
        <v>253</v>
      </c>
      <c r="L8" s="62" t="s">
        <v>253</v>
      </c>
      <c r="M8" s="62" t="s">
        <v>253</v>
      </c>
      <c r="N8" s="62" t="s">
        <v>253</v>
      </c>
      <c r="O8" s="61" t="s">
        <v>253</v>
      </c>
      <c r="P8" s="61" t="s">
        <v>253</v>
      </c>
      <c r="Q8" s="61" t="s">
        <v>253</v>
      </c>
      <c r="R8" s="61" t="s">
        <v>253</v>
      </c>
      <c r="S8" s="61" t="s">
        <v>253</v>
      </c>
      <c r="T8" s="61" t="s">
        <v>253</v>
      </c>
      <c r="U8" s="61" t="s">
        <v>253</v>
      </c>
      <c r="V8" s="158">
        <v>7149</v>
      </c>
      <c r="AP8" s="64"/>
      <c r="AQ8" s="64"/>
      <c r="AR8" s="64"/>
      <c r="AS8" s="64"/>
      <c r="AT8" s="64"/>
      <c r="AU8" s="64"/>
      <c r="AV8" s="64"/>
      <c r="AW8" s="64"/>
      <c r="AX8" s="64"/>
      <c r="AY8" s="64"/>
      <c r="AZ8" s="64"/>
      <c r="BA8" s="64"/>
      <c r="BB8" s="64"/>
      <c r="BC8" s="64"/>
      <c r="BD8" s="64"/>
      <c r="BE8" s="64"/>
      <c r="BF8" s="64"/>
      <c r="BG8" s="64"/>
      <c r="BH8" s="64"/>
    </row>
    <row r="9" spans="2:62" ht="14.25" customHeight="1" x14ac:dyDescent="0.25">
      <c r="B9" s="60" t="s">
        <v>31</v>
      </c>
      <c r="C9" s="61">
        <v>5</v>
      </c>
      <c r="D9" s="62">
        <v>5</v>
      </c>
      <c r="E9" s="62" t="s">
        <v>253</v>
      </c>
      <c r="F9" s="62" t="s">
        <v>253</v>
      </c>
      <c r="G9" s="61" t="s">
        <v>253</v>
      </c>
      <c r="H9" s="61">
        <v>12327</v>
      </c>
      <c r="I9" s="61" t="s">
        <v>253</v>
      </c>
      <c r="J9" s="62" t="s">
        <v>253</v>
      </c>
      <c r="K9" s="62" t="s">
        <v>253</v>
      </c>
      <c r="L9" s="62" t="s">
        <v>253</v>
      </c>
      <c r="M9" s="62" t="s">
        <v>253</v>
      </c>
      <c r="N9" s="62" t="s">
        <v>253</v>
      </c>
      <c r="O9" s="61" t="s">
        <v>253</v>
      </c>
      <c r="P9" s="61" t="s">
        <v>253</v>
      </c>
      <c r="Q9" s="61" t="s">
        <v>253</v>
      </c>
      <c r="R9" s="61" t="s">
        <v>253</v>
      </c>
      <c r="S9" s="61" t="s">
        <v>253</v>
      </c>
      <c r="T9" s="61">
        <v>-157</v>
      </c>
      <c r="U9" s="61" t="s">
        <v>253</v>
      </c>
      <c r="V9" s="158">
        <v>12175</v>
      </c>
      <c r="AP9" s="64"/>
      <c r="AQ9" s="64"/>
      <c r="AR9" s="64"/>
      <c r="AS9" s="64"/>
      <c r="AT9" s="64"/>
      <c r="AU9" s="64"/>
      <c r="AV9" s="64"/>
      <c r="AW9" s="64"/>
      <c r="AX9" s="64"/>
      <c r="AY9" s="64"/>
      <c r="AZ9" s="64"/>
      <c r="BA9" s="64"/>
      <c r="BB9" s="64"/>
      <c r="BC9" s="64"/>
      <c r="BD9" s="64"/>
      <c r="BE9" s="64"/>
      <c r="BF9" s="64"/>
      <c r="BG9" s="64"/>
      <c r="BH9" s="64"/>
    </row>
    <row r="10" spans="2:62" ht="14.25" customHeight="1" x14ac:dyDescent="0.25">
      <c r="B10" s="60" t="s">
        <v>32</v>
      </c>
      <c r="C10" s="61" t="s">
        <v>253</v>
      </c>
      <c r="D10" s="62" t="s">
        <v>253</v>
      </c>
      <c r="E10" s="62" t="s">
        <v>253</v>
      </c>
      <c r="F10" s="62" t="s">
        <v>253</v>
      </c>
      <c r="G10" s="61" t="s">
        <v>253</v>
      </c>
      <c r="H10" s="61">
        <v>927</v>
      </c>
      <c r="I10" s="61" t="s">
        <v>253</v>
      </c>
      <c r="J10" s="62" t="s">
        <v>253</v>
      </c>
      <c r="K10" s="62" t="s">
        <v>253</v>
      </c>
      <c r="L10" s="62" t="s">
        <v>253</v>
      </c>
      <c r="M10" s="62" t="s">
        <v>253</v>
      </c>
      <c r="N10" s="62" t="s">
        <v>253</v>
      </c>
      <c r="O10" s="61" t="s">
        <v>253</v>
      </c>
      <c r="P10" s="61" t="s">
        <v>253</v>
      </c>
      <c r="Q10" s="61" t="s">
        <v>253</v>
      </c>
      <c r="R10" s="61" t="s">
        <v>253</v>
      </c>
      <c r="S10" s="61" t="s">
        <v>253</v>
      </c>
      <c r="T10" s="61" t="s">
        <v>253</v>
      </c>
      <c r="U10" s="61" t="s">
        <v>253</v>
      </c>
      <c r="V10" s="158">
        <v>927</v>
      </c>
      <c r="AP10" s="64"/>
      <c r="AQ10" s="64"/>
      <c r="AR10" s="64"/>
      <c r="AS10" s="64"/>
      <c r="AT10" s="64"/>
      <c r="AU10" s="64"/>
      <c r="AV10" s="64"/>
      <c r="AW10" s="64"/>
      <c r="AX10" s="64"/>
      <c r="AY10" s="64"/>
      <c r="AZ10" s="64"/>
      <c r="BA10" s="64"/>
      <c r="BB10" s="64"/>
      <c r="BC10" s="64"/>
      <c r="BD10" s="64"/>
      <c r="BE10" s="64"/>
      <c r="BF10" s="64"/>
      <c r="BG10" s="64"/>
      <c r="BH10" s="64"/>
    </row>
    <row r="11" spans="2:62" ht="14.25" customHeight="1" x14ac:dyDescent="0.25">
      <c r="B11" s="60" t="s">
        <v>23</v>
      </c>
      <c r="C11" s="61" t="s">
        <v>253</v>
      </c>
      <c r="D11" s="62" t="s">
        <v>253</v>
      </c>
      <c r="E11" s="62" t="s">
        <v>253</v>
      </c>
      <c r="F11" s="62" t="s">
        <v>253</v>
      </c>
      <c r="G11" s="61">
        <v>36561</v>
      </c>
      <c r="H11" s="61" t="s">
        <v>253</v>
      </c>
      <c r="I11" s="61" t="s">
        <v>253</v>
      </c>
      <c r="J11" s="62" t="s">
        <v>253</v>
      </c>
      <c r="K11" s="62" t="s">
        <v>253</v>
      </c>
      <c r="L11" s="62" t="s">
        <v>253</v>
      </c>
      <c r="M11" s="62" t="s">
        <v>253</v>
      </c>
      <c r="N11" s="62" t="s">
        <v>253</v>
      </c>
      <c r="O11" s="61" t="s">
        <v>253</v>
      </c>
      <c r="P11" s="61" t="s">
        <v>253</v>
      </c>
      <c r="Q11" s="61" t="s">
        <v>253</v>
      </c>
      <c r="R11" s="61">
        <v>23</v>
      </c>
      <c r="S11" s="61" t="s">
        <v>253</v>
      </c>
      <c r="T11" s="61">
        <v>1968</v>
      </c>
      <c r="U11" s="61" t="s">
        <v>253</v>
      </c>
      <c r="V11" s="158">
        <v>38552</v>
      </c>
      <c r="AP11" s="64"/>
      <c r="AQ11" s="64"/>
      <c r="AR11" s="64"/>
      <c r="AS11" s="64"/>
      <c r="AT11" s="64"/>
      <c r="AU11" s="64"/>
      <c r="AV11" s="64"/>
      <c r="AW11" s="64"/>
      <c r="AX11" s="64"/>
      <c r="AY11" s="64"/>
      <c r="AZ11" s="64"/>
      <c r="BA11" s="64"/>
      <c r="BB11" s="64"/>
      <c r="BC11" s="64"/>
      <c r="BD11" s="64"/>
      <c r="BE11" s="64"/>
      <c r="BF11" s="64"/>
      <c r="BG11" s="64"/>
      <c r="BH11" s="64"/>
    </row>
    <row r="12" spans="2:62" ht="14.25" customHeight="1" x14ac:dyDescent="0.25">
      <c r="B12" s="60" t="s">
        <v>25</v>
      </c>
      <c r="C12" s="61" t="s">
        <v>253</v>
      </c>
      <c r="D12" s="62" t="s">
        <v>253</v>
      </c>
      <c r="E12" s="62" t="s">
        <v>253</v>
      </c>
      <c r="F12" s="62" t="s">
        <v>253</v>
      </c>
      <c r="G12" s="61">
        <v>3038</v>
      </c>
      <c r="H12" s="61" t="s">
        <v>253</v>
      </c>
      <c r="I12" s="61" t="s">
        <v>253</v>
      </c>
      <c r="J12" s="62" t="s">
        <v>253</v>
      </c>
      <c r="K12" s="62" t="s">
        <v>253</v>
      </c>
      <c r="L12" s="62" t="s">
        <v>253</v>
      </c>
      <c r="M12" s="62" t="s">
        <v>253</v>
      </c>
      <c r="N12" s="62" t="s">
        <v>253</v>
      </c>
      <c r="O12" s="61" t="s">
        <v>253</v>
      </c>
      <c r="P12" s="61" t="s">
        <v>253</v>
      </c>
      <c r="Q12" s="61" t="s">
        <v>253</v>
      </c>
      <c r="R12" s="61" t="s">
        <v>253</v>
      </c>
      <c r="S12" s="61" t="s">
        <v>253</v>
      </c>
      <c r="T12" s="61" t="s">
        <v>253</v>
      </c>
      <c r="U12" s="61" t="s">
        <v>253</v>
      </c>
      <c r="V12" s="158">
        <v>3038</v>
      </c>
      <c r="AP12" s="64"/>
      <c r="AQ12" s="64"/>
      <c r="AR12" s="64"/>
      <c r="AS12" s="64"/>
      <c r="AT12" s="64"/>
      <c r="AU12" s="64"/>
      <c r="AV12" s="64"/>
      <c r="AW12" s="64"/>
      <c r="AX12" s="64"/>
      <c r="AY12" s="64"/>
      <c r="AZ12" s="64"/>
      <c r="BA12" s="64"/>
      <c r="BB12" s="64"/>
      <c r="BC12" s="64"/>
      <c r="BD12" s="64"/>
      <c r="BE12" s="64"/>
      <c r="BF12" s="64"/>
      <c r="BG12" s="64"/>
      <c r="BH12" s="64"/>
    </row>
    <row r="13" spans="2:62" ht="14.25" customHeight="1" x14ac:dyDescent="0.25">
      <c r="B13" s="129" t="s">
        <v>205</v>
      </c>
      <c r="C13" s="61">
        <v>8271</v>
      </c>
      <c r="D13" s="62" t="s">
        <v>253</v>
      </c>
      <c r="E13" s="62">
        <v>8271</v>
      </c>
      <c r="F13" s="62" t="s">
        <v>253</v>
      </c>
      <c r="G13" s="61" t="s">
        <v>253</v>
      </c>
      <c r="H13" s="61" t="s">
        <v>253</v>
      </c>
      <c r="I13" s="61" t="s">
        <v>253</v>
      </c>
      <c r="J13" s="62" t="s">
        <v>253</v>
      </c>
      <c r="K13" s="62" t="s">
        <v>253</v>
      </c>
      <c r="L13" s="62" t="s">
        <v>253</v>
      </c>
      <c r="M13" s="62" t="s">
        <v>253</v>
      </c>
      <c r="N13" s="62" t="s">
        <v>253</v>
      </c>
      <c r="O13" s="61" t="s">
        <v>253</v>
      </c>
      <c r="P13" s="61" t="s">
        <v>253</v>
      </c>
      <c r="Q13" s="61" t="s">
        <v>253</v>
      </c>
      <c r="R13" s="61" t="s">
        <v>253</v>
      </c>
      <c r="S13" s="61" t="s">
        <v>253</v>
      </c>
      <c r="T13" s="61">
        <v>36</v>
      </c>
      <c r="U13" s="61" t="s">
        <v>253</v>
      </c>
      <c r="V13" s="158">
        <v>8307</v>
      </c>
      <c r="AP13" s="64"/>
      <c r="AQ13" s="64"/>
      <c r="AR13" s="64"/>
      <c r="AS13" s="64"/>
      <c r="AT13" s="64"/>
      <c r="AU13" s="64"/>
      <c r="AV13" s="64"/>
      <c r="AW13" s="64"/>
      <c r="AX13" s="64"/>
      <c r="AY13" s="64"/>
      <c r="AZ13" s="64"/>
      <c r="BA13" s="64"/>
      <c r="BB13" s="64"/>
      <c r="BC13" s="64"/>
      <c r="BD13" s="64"/>
      <c r="BE13" s="64"/>
      <c r="BF13" s="64"/>
      <c r="BG13" s="64"/>
      <c r="BH13" s="64"/>
    </row>
    <row r="14" spans="2:62" ht="14.25" customHeight="1" x14ac:dyDescent="0.25">
      <c r="B14" s="60" t="s">
        <v>241</v>
      </c>
      <c r="C14" s="61">
        <v>625</v>
      </c>
      <c r="D14" s="62">
        <v>625</v>
      </c>
      <c r="E14" s="62" t="s">
        <v>253</v>
      </c>
      <c r="F14" s="62" t="s">
        <v>253</v>
      </c>
      <c r="G14" s="61" t="s">
        <v>253</v>
      </c>
      <c r="H14" s="61" t="s">
        <v>253</v>
      </c>
      <c r="I14" s="61">
        <v>18</v>
      </c>
      <c r="J14" s="62">
        <v>18</v>
      </c>
      <c r="K14" s="62">
        <v>0</v>
      </c>
      <c r="L14" s="62" t="s">
        <v>253</v>
      </c>
      <c r="M14" s="62" t="s">
        <v>253</v>
      </c>
      <c r="N14" s="62" t="s">
        <v>253</v>
      </c>
      <c r="O14" s="61" t="s">
        <v>253</v>
      </c>
      <c r="P14" s="61">
        <v>468</v>
      </c>
      <c r="Q14" s="61" t="s">
        <v>253</v>
      </c>
      <c r="R14" s="61">
        <v>7</v>
      </c>
      <c r="S14" s="61" t="s">
        <v>253</v>
      </c>
      <c r="T14" s="61">
        <v>21</v>
      </c>
      <c r="U14" s="61" t="s">
        <v>253</v>
      </c>
      <c r="V14" s="158">
        <v>1139</v>
      </c>
      <c r="AP14" s="64"/>
      <c r="AQ14" s="64"/>
      <c r="AR14" s="64"/>
      <c r="AS14" s="64"/>
      <c r="AT14" s="64"/>
      <c r="AU14" s="64"/>
      <c r="AV14" s="64"/>
      <c r="AW14" s="64"/>
      <c r="AX14" s="64"/>
      <c r="AY14" s="64"/>
      <c r="AZ14" s="64"/>
      <c r="BA14" s="64"/>
      <c r="BB14" s="64"/>
      <c r="BC14" s="64"/>
      <c r="BD14" s="64"/>
      <c r="BE14" s="64"/>
      <c r="BF14" s="64"/>
      <c r="BG14" s="64"/>
      <c r="BH14" s="64"/>
    </row>
    <row r="15" spans="2:62" ht="14.25" customHeight="1" x14ac:dyDescent="0.25">
      <c r="B15" s="60" t="s">
        <v>236</v>
      </c>
      <c r="C15" s="61" t="s">
        <v>253</v>
      </c>
      <c r="D15" s="62" t="s">
        <v>253</v>
      </c>
      <c r="E15" s="62" t="s">
        <v>253</v>
      </c>
      <c r="F15" s="62" t="s">
        <v>253</v>
      </c>
      <c r="G15" s="61" t="s">
        <v>253</v>
      </c>
      <c r="H15" s="61" t="s">
        <v>253</v>
      </c>
      <c r="I15" s="61">
        <v>58</v>
      </c>
      <c r="J15" s="62">
        <v>58</v>
      </c>
      <c r="K15" s="62" t="s">
        <v>253</v>
      </c>
      <c r="L15" s="62" t="s">
        <v>253</v>
      </c>
      <c r="M15" s="62" t="s">
        <v>253</v>
      </c>
      <c r="N15" s="62" t="s">
        <v>253</v>
      </c>
      <c r="O15" s="61">
        <v>26</v>
      </c>
      <c r="P15" s="61">
        <v>118</v>
      </c>
      <c r="Q15" s="61">
        <v>6</v>
      </c>
      <c r="R15" s="61">
        <v>6714</v>
      </c>
      <c r="S15" s="61" t="s">
        <v>253</v>
      </c>
      <c r="T15" s="61">
        <v>811</v>
      </c>
      <c r="U15" s="61" t="s">
        <v>253</v>
      </c>
      <c r="V15" s="158">
        <v>7733</v>
      </c>
      <c r="AP15" s="64"/>
      <c r="AQ15" s="64"/>
      <c r="AR15" s="64"/>
      <c r="AS15" s="64"/>
      <c r="AT15" s="64"/>
      <c r="AU15" s="64"/>
      <c r="AV15" s="64"/>
      <c r="AW15" s="64"/>
      <c r="AX15" s="64"/>
      <c r="AY15" s="64"/>
      <c r="AZ15" s="64"/>
      <c r="BA15" s="64"/>
      <c r="BB15" s="64"/>
      <c r="BC15" s="64"/>
      <c r="BD15" s="64"/>
      <c r="BE15" s="64"/>
      <c r="BF15" s="64"/>
      <c r="BG15" s="64"/>
      <c r="BH15" s="64"/>
    </row>
    <row r="16" spans="2:62" ht="14.25" customHeight="1" x14ac:dyDescent="0.25">
      <c r="B16" s="60" t="s">
        <v>237</v>
      </c>
      <c r="C16" s="61">
        <v>295</v>
      </c>
      <c r="D16" s="62">
        <v>295</v>
      </c>
      <c r="E16" s="62" t="s">
        <v>253</v>
      </c>
      <c r="F16" s="62" t="s">
        <v>253</v>
      </c>
      <c r="G16" s="61" t="s">
        <v>253</v>
      </c>
      <c r="H16" s="61" t="s">
        <v>253</v>
      </c>
      <c r="I16" s="61">
        <v>368</v>
      </c>
      <c r="J16" s="62">
        <v>279</v>
      </c>
      <c r="K16" s="62">
        <v>89</v>
      </c>
      <c r="L16" s="62">
        <v>0</v>
      </c>
      <c r="M16" s="62" t="s">
        <v>253</v>
      </c>
      <c r="N16" s="62" t="s">
        <v>253</v>
      </c>
      <c r="O16" s="61">
        <v>0</v>
      </c>
      <c r="P16" s="61" t="s">
        <v>253</v>
      </c>
      <c r="Q16" s="61" t="s">
        <v>253</v>
      </c>
      <c r="R16" s="61">
        <v>303</v>
      </c>
      <c r="S16" s="61" t="s">
        <v>253</v>
      </c>
      <c r="T16" s="61" t="s">
        <v>253</v>
      </c>
      <c r="U16" s="61" t="s">
        <v>253</v>
      </c>
      <c r="V16" s="158">
        <v>966</v>
      </c>
      <c r="AP16" s="64"/>
      <c r="AQ16" s="64"/>
      <c r="AR16" s="64"/>
      <c r="AS16" s="64"/>
      <c r="AT16" s="64"/>
      <c r="AU16" s="64"/>
      <c r="AV16" s="64"/>
      <c r="AW16" s="64"/>
      <c r="AX16" s="64"/>
      <c r="AY16" s="64"/>
      <c r="AZ16" s="64"/>
      <c r="BA16" s="64"/>
      <c r="BB16" s="64"/>
      <c r="BC16" s="64"/>
      <c r="BD16" s="64"/>
      <c r="BE16" s="64"/>
      <c r="BF16" s="64"/>
      <c r="BG16" s="64"/>
      <c r="BH16" s="64"/>
    </row>
    <row r="17" spans="2:60" ht="14.25" customHeight="1" x14ac:dyDescent="0.25">
      <c r="B17" s="60" t="s">
        <v>30</v>
      </c>
      <c r="C17" s="61" t="s">
        <v>253</v>
      </c>
      <c r="D17" s="62" t="s">
        <v>253</v>
      </c>
      <c r="E17" s="62" t="s">
        <v>253</v>
      </c>
      <c r="F17" s="62" t="s">
        <v>253</v>
      </c>
      <c r="G17" s="61" t="s">
        <v>253</v>
      </c>
      <c r="H17" s="61">
        <v>374</v>
      </c>
      <c r="I17" s="61">
        <v>11465</v>
      </c>
      <c r="J17" s="62">
        <v>0</v>
      </c>
      <c r="K17" s="62">
        <v>12</v>
      </c>
      <c r="L17" s="62" t="s">
        <v>253</v>
      </c>
      <c r="M17" s="62" t="s">
        <v>253</v>
      </c>
      <c r="N17" s="62">
        <v>11453</v>
      </c>
      <c r="O17" s="61">
        <v>1</v>
      </c>
      <c r="P17" s="61" t="s">
        <v>253</v>
      </c>
      <c r="Q17" s="61" t="s">
        <v>253</v>
      </c>
      <c r="R17" s="61" t="s">
        <v>253</v>
      </c>
      <c r="S17" s="61" t="s">
        <v>253</v>
      </c>
      <c r="T17" s="61">
        <v>9</v>
      </c>
      <c r="U17" s="61" t="s">
        <v>253</v>
      </c>
      <c r="V17" s="158">
        <v>11849</v>
      </c>
      <c r="AP17" s="64"/>
      <c r="AQ17" s="64"/>
      <c r="AR17" s="64"/>
      <c r="AS17" s="64"/>
      <c r="AT17" s="64"/>
      <c r="AU17" s="64"/>
      <c r="AV17" s="64"/>
      <c r="AW17" s="64"/>
      <c r="AX17" s="64"/>
      <c r="AY17" s="64"/>
      <c r="AZ17" s="64"/>
      <c r="BA17" s="64"/>
      <c r="BB17" s="64"/>
      <c r="BC17" s="64"/>
      <c r="BD17" s="64"/>
      <c r="BE17" s="64"/>
      <c r="BF17" s="64"/>
      <c r="BG17" s="64"/>
      <c r="BH17" s="64"/>
    </row>
    <row r="18" spans="2:60" ht="14.25" customHeight="1" x14ac:dyDescent="0.25">
      <c r="B18" s="60" t="s">
        <v>238</v>
      </c>
      <c r="C18" s="61">
        <v>29</v>
      </c>
      <c r="D18" s="62" t="s">
        <v>253</v>
      </c>
      <c r="E18" s="62">
        <v>29</v>
      </c>
      <c r="F18" s="62" t="s">
        <v>253</v>
      </c>
      <c r="G18" s="61" t="s">
        <v>253</v>
      </c>
      <c r="H18" s="61">
        <v>0</v>
      </c>
      <c r="I18" s="61">
        <v>2085</v>
      </c>
      <c r="J18" s="62">
        <v>2085</v>
      </c>
      <c r="K18" s="62" t="s">
        <v>253</v>
      </c>
      <c r="L18" s="62" t="s">
        <v>253</v>
      </c>
      <c r="M18" s="62" t="s">
        <v>253</v>
      </c>
      <c r="N18" s="62" t="s">
        <v>253</v>
      </c>
      <c r="O18" s="61">
        <v>660</v>
      </c>
      <c r="P18" s="61" t="s">
        <v>253</v>
      </c>
      <c r="Q18" s="61" t="s">
        <v>253</v>
      </c>
      <c r="R18" s="61" t="s">
        <v>253</v>
      </c>
      <c r="S18" s="61" t="s">
        <v>253</v>
      </c>
      <c r="T18" s="61">
        <v>251</v>
      </c>
      <c r="U18" s="61" t="s">
        <v>253</v>
      </c>
      <c r="V18" s="158">
        <v>3025</v>
      </c>
      <c r="AP18" s="64"/>
      <c r="AQ18" s="64"/>
      <c r="AR18" s="64"/>
      <c r="AS18" s="64"/>
      <c r="AT18" s="64"/>
      <c r="AU18" s="64"/>
      <c r="AV18" s="64"/>
      <c r="AW18" s="64"/>
      <c r="AX18" s="64"/>
      <c r="AY18" s="64"/>
      <c r="AZ18" s="64"/>
      <c r="BA18" s="64"/>
      <c r="BB18" s="64"/>
      <c r="BC18" s="64"/>
      <c r="BD18" s="64"/>
      <c r="BE18" s="64"/>
      <c r="BF18" s="64"/>
      <c r="BG18" s="64"/>
      <c r="BH18" s="64"/>
    </row>
    <row r="19" spans="2:60" ht="14.25" customHeight="1" x14ac:dyDescent="0.25">
      <c r="B19" s="60" t="s">
        <v>33</v>
      </c>
      <c r="C19" s="61">
        <v>136</v>
      </c>
      <c r="D19" s="62" t="s">
        <v>253</v>
      </c>
      <c r="E19" s="62">
        <v>136</v>
      </c>
      <c r="F19" s="62" t="s">
        <v>253</v>
      </c>
      <c r="G19" s="61" t="s">
        <v>253</v>
      </c>
      <c r="H19" s="61" t="s">
        <v>253</v>
      </c>
      <c r="I19" s="61">
        <v>3080</v>
      </c>
      <c r="J19" s="62" t="s">
        <v>253</v>
      </c>
      <c r="K19" s="62" t="s">
        <v>253</v>
      </c>
      <c r="L19" s="62" t="s">
        <v>253</v>
      </c>
      <c r="M19" s="62">
        <v>3080</v>
      </c>
      <c r="N19" s="62" t="s">
        <v>253</v>
      </c>
      <c r="O19" s="61">
        <v>1264</v>
      </c>
      <c r="P19" s="61">
        <v>7</v>
      </c>
      <c r="Q19" s="61" t="s">
        <v>253</v>
      </c>
      <c r="R19" s="61" t="s">
        <v>253</v>
      </c>
      <c r="S19" s="61" t="s">
        <v>253</v>
      </c>
      <c r="T19" s="61" t="s">
        <v>253</v>
      </c>
      <c r="U19" s="61" t="s">
        <v>253</v>
      </c>
      <c r="V19" s="158">
        <v>4487</v>
      </c>
      <c r="AP19" s="64"/>
      <c r="AQ19" s="64"/>
      <c r="AR19" s="64"/>
      <c r="AS19" s="64"/>
      <c r="AT19" s="64"/>
      <c r="AU19" s="64"/>
      <c r="AV19" s="64"/>
      <c r="AW19" s="64"/>
      <c r="AX19" s="64"/>
      <c r="AY19" s="64"/>
      <c r="AZ19" s="64"/>
      <c r="BA19" s="64"/>
      <c r="BB19" s="64"/>
      <c r="BC19" s="64"/>
      <c r="BD19" s="64"/>
      <c r="BE19" s="64"/>
      <c r="BF19" s="64"/>
      <c r="BG19" s="64"/>
      <c r="BH19" s="64"/>
    </row>
    <row r="20" spans="2:60" ht="14.25" customHeight="1" x14ac:dyDescent="0.25">
      <c r="B20" s="60" t="s">
        <v>239</v>
      </c>
      <c r="C20" s="61">
        <v>47</v>
      </c>
      <c r="D20" s="62">
        <v>47</v>
      </c>
      <c r="E20" s="62" t="s">
        <v>253</v>
      </c>
      <c r="F20" s="62" t="s">
        <v>253</v>
      </c>
      <c r="G20" s="61" t="s">
        <v>253</v>
      </c>
      <c r="H20" s="61" t="s">
        <v>253</v>
      </c>
      <c r="I20" s="61">
        <v>2014</v>
      </c>
      <c r="J20" s="62">
        <v>1776</v>
      </c>
      <c r="K20" s="62">
        <v>176</v>
      </c>
      <c r="L20" s="62">
        <v>62</v>
      </c>
      <c r="M20" s="62" t="s">
        <v>253</v>
      </c>
      <c r="N20" s="62">
        <v>0</v>
      </c>
      <c r="O20" s="61" t="s">
        <v>253</v>
      </c>
      <c r="P20" s="61" t="s">
        <v>253</v>
      </c>
      <c r="Q20" s="61" t="s">
        <v>253</v>
      </c>
      <c r="R20" s="61" t="s">
        <v>253</v>
      </c>
      <c r="S20" s="61" t="s">
        <v>253</v>
      </c>
      <c r="T20" s="61">
        <v>618</v>
      </c>
      <c r="U20" s="61" t="s">
        <v>253</v>
      </c>
      <c r="V20" s="158">
        <v>2680</v>
      </c>
      <c r="AP20" s="64"/>
      <c r="AQ20" s="64"/>
      <c r="AR20" s="64"/>
      <c r="AS20" s="64"/>
      <c r="AT20" s="64"/>
      <c r="AU20" s="64"/>
      <c r="AV20" s="64"/>
      <c r="AW20" s="64"/>
      <c r="AX20" s="64"/>
      <c r="AY20" s="64"/>
      <c r="AZ20" s="64"/>
      <c r="BA20" s="64"/>
      <c r="BB20" s="64"/>
      <c r="BC20" s="64"/>
      <c r="BD20" s="64"/>
      <c r="BE20" s="64"/>
      <c r="BF20" s="64"/>
      <c r="BG20" s="64"/>
      <c r="BH20" s="64"/>
    </row>
    <row r="21" spans="2:60" ht="14.25" customHeight="1" x14ac:dyDescent="0.25">
      <c r="B21" s="60" t="s">
        <v>28</v>
      </c>
      <c r="C21" s="61">
        <v>11</v>
      </c>
      <c r="D21" s="62">
        <v>11</v>
      </c>
      <c r="E21" s="62" t="s">
        <v>253</v>
      </c>
      <c r="F21" s="62" t="s">
        <v>253</v>
      </c>
      <c r="G21" s="61" t="s">
        <v>253</v>
      </c>
      <c r="H21" s="61" t="s">
        <v>253</v>
      </c>
      <c r="I21" s="61">
        <v>3656</v>
      </c>
      <c r="J21" s="62">
        <v>4</v>
      </c>
      <c r="K21" s="62">
        <v>-9</v>
      </c>
      <c r="L21" s="62">
        <v>3661</v>
      </c>
      <c r="M21" s="62" t="s">
        <v>253</v>
      </c>
      <c r="N21" s="62" t="s">
        <v>253</v>
      </c>
      <c r="O21" s="61" t="s">
        <v>253</v>
      </c>
      <c r="P21" s="61" t="s">
        <v>253</v>
      </c>
      <c r="Q21" s="61" t="s">
        <v>253</v>
      </c>
      <c r="R21" s="61" t="s">
        <v>253</v>
      </c>
      <c r="S21" s="61" t="s">
        <v>253</v>
      </c>
      <c r="T21" s="61">
        <v>278837</v>
      </c>
      <c r="U21" s="61" t="s">
        <v>253</v>
      </c>
      <c r="V21" s="158">
        <v>282504</v>
      </c>
      <c r="AP21" s="64"/>
      <c r="AQ21" s="64"/>
      <c r="AR21" s="64"/>
      <c r="AS21" s="64"/>
      <c r="AT21" s="64"/>
      <c r="AU21" s="64"/>
      <c r="AV21" s="64"/>
      <c r="AW21" s="64"/>
      <c r="AX21" s="64"/>
      <c r="AY21" s="64"/>
      <c r="AZ21" s="64"/>
      <c r="BA21" s="64"/>
      <c r="BB21" s="64"/>
      <c r="BC21" s="64"/>
      <c r="BD21" s="64"/>
      <c r="BE21" s="64"/>
      <c r="BF21" s="64"/>
      <c r="BG21" s="64"/>
      <c r="BH21" s="64"/>
    </row>
    <row r="22" spans="2:60" ht="14.25" customHeight="1" x14ac:dyDescent="0.25">
      <c r="B22" s="60" t="s">
        <v>34</v>
      </c>
      <c r="C22" s="61">
        <v>4341</v>
      </c>
      <c r="D22" s="62">
        <v>4341</v>
      </c>
      <c r="E22" s="62" t="s">
        <v>253</v>
      </c>
      <c r="F22" s="62" t="s">
        <v>253</v>
      </c>
      <c r="G22" s="61" t="s">
        <v>253</v>
      </c>
      <c r="H22" s="61" t="s">
        <v>253</v>
      </c>
      <c r="I22" s="61">
        <v>10701</v>
      </c>
      <c r="J22" s="62">
        <v>10701</v>
      </c>
      <c r="K22" s="62" t="s">
        <v>253</v>
      </c>
      <c r="L22" s="62" t="s">
        <v>253</v>
      </c>
      <c r="M22" s="62" t="s">
        <v>253</v>
      </c>
      <c r="N22" s="62" t="s">
        <v>253</v>
      </c>
      <c r="O22" s="61">
        <v>61</v>
      </c>
      <c r="P22" s="61">
        <v>191</v>
      </c>
      <c r="Q22" s="61" t="s">
        <v>253</v>
      </c>
      <c r="R22" s="61" t="s">
        <v>253</v>
      </c>
      <c r="S22" s="61" t="s">
        <v>253</v>
      </c>
      <c r="T22" s="61">
        <v>17857</v>
      </c>
      <c r="U22" s="61" t="s">
        <v>253</v>
      </c>
      <c r="V22" s="158">
        <v>33151</v>
      </c>
      <c r="AP22" s="64"/>
      <c r="AQ22" s="64"/>
      <c r="AR22" s="64"/>
      <c r="AS22" s="64"/>
      <c r="AT22" s="64"/>
      <c r="AU22" s="64"/>
      <c r="AV22" s="64"/>
      <c r="AW22" s="64"/>
      <c r="AX22" s="64"/>
      <c r="AY22" s="64"/>
      <c r="AZ22" s="64"/>
      <c r="BA22" s="64"/>
      <c r="BB22" s="64"/>
      <c r="BC22" s="64"/>
      <c r="BD22" s="64"/>
      <c r="BE22" s="64"/>
      <c r="BF22" s="64"/>
      <c r="BG22" s="64"/>
      <c r="BH22" s="64"/>
    </row>
    <row r="23" spans="2:60" ht="14.25" customHeight="1" x14ac:dyDescent="0.25">
      <c r="B23" s="60" t="s">
        <v>35</v>
      </c>
      <c r="C23" s="61">
        <v>126300</v>
      </c>
      <c r="D23" s="62">
        <v>2536</v>
      </c>
      <c r="E23" s="62" t="s">
        <v>253</v>
      </c>
      <c r="F23" s="62">
        <v>123764</v>
      </c>
      <c r="G23" s="61" t="s">
        <v>253</v>
      </c>
      <c r="H23" s="61" t="s">
        <v>253</v>
      </c>
      <c r="I23" s="61">
        <v>-46</v>
      </c>
      <c r="J23" s="62">
        <v>-46</v>
      </c>
      <c r="K23" s="62" t="s">
        <v>253</v>
      </c>
      <c r="L23" s="62" t="s">
        <v>253</v>
      </c>
      <c r="M23" s="62" t="s">
        <v>253</v>
      </c>
      <c r="N23" s="62" t="s">
        <v>253</v>
      </c>
      <c r="O23" s="61" t="s">
        <v>253</v>
      </c>
      <c r="P23" s="61" t="s">
        <v>253</v>
      </c>
      <c r="Q23" s="61" t="s">
        <v>253</v>
      </c>
      <c r="R23" s="61" t="s">
        <v>253</v>
      </c>
      <c r="S23" s="61" t="s">
        <v>253</v>
      </c>
      <c r="T23" s="61">
        <v>5</v>
      </c>
      <c r="U23" s="61">
        <v>-1433</v>
      </c>
      <c r="V23" s="158">
        <v>124825</v>
      </c>
      <c r="AP23" s="64"/>
      <c r="AQ23" s="64"/>
      <c r="AR23" s="64"/>
      <c r="AS23" s="64"/>
      <c r="AT23" s="64"/>
      <c r="AU23" s="64"/>
      <c r="AV23" s="64"/>
      <c r="AW23" s="64"/>
      <c r="AX23" s="64"/>
      <c r="AY23" s="64"/>
      <c r="AZ23" s="64"/>
      <c r="BA23" s="64"/>
      <c r="BB23" s="64"/>
      <c r="BC23" s="64"/>
      <c r="BD23" s="64"/>
      <c r="BE23" s="64"/>
      <c r="BF23" s="64"/>
      <c r="BG23" s="64"/>
      <c r="BH23" s="64"/>
    </row>
    <row r="24" spans="2:60" ht="14.25" customHeight="1" x14ac:dyDescent="0.25">
      <c r="B24" s="60" t="s">
        <v>36</v>
      </c>
      <c r="C24" s="61">
        <v>1354</v>
      </c>
      <c r="D24" s="62">
        <v>1354</v>
      </c>
      <c r="E24" s="62" t="s">
        <v>253</v>
      </c>
      <c r="F24" s="62" t="s">
        <v>253</v>
      </c>
      <c r="G24" s="61" t="s">
        <v>253</v>
      </c>
      <c r="H24" s="61" t="s">
        <v>253</v>
      </c>
      <c r="I24" s="61">
        <v>17</v>
      </c>
      <c r="J24" s="62" t="s">
        <v>253</v>
      </c>
      <c r="K24" s="62" t="s">
        <v>253</v>
      </c>
      <c r="L24" s="62">
        <v>17</v>
      </c>
      <c r="M24" s="62" t="s">
        <v>253</v>
      </c>
      <c r="N24" s="62" t="s">
        <v>253</v>
      </c>
      <c r="O24" s="61" t="s">
        <v>253</v>
      </c>
      <c r="P24" s="61" t="s">
        <v>253</v>
      </c>
      <c r="Q24" s="61" t="s">
        <v>253</v>
      </c>
      <c r="R24" s="61" t="s">
        <v>253</v>
      </c>
      <c r="S24" s="61" t="s">
        <v>253</v>
      </c>
      <c r="T24" s="61">
        <v>2493</v>
      </c>
      <c r="U24" s="61" t="s">
        <v>253</v>
      </c>
      <c r="V24" s="158">
        <v>3863</v>
      </c>
      <c r="AP24" s="64"/>
      <c r="AQ24" s="64"/>
      <c r="AR24" s="64"/>
      <c r="AS24" s="64"/>
      <c r="AT24" s="64"/>
      <c r="AU24" s="64"/>
      <c r="AV24" s="64"/>
      <c r="AW24" s="64"/>
      <c r="AX24" s="64"/>
      <c r="AY24" s="64"/>
      <c r="AZ24" s="64"/>
      <c r="BA24" s="64"/>
      <c r="BB24" s="64"/>
      <c r="BC24" s="64"/>
      <c r="BD24" s="64"/>
      <c r="BE24" s="64"/>
      <c r="BF24" s="64"/>
      <c r="BG24" s="64"/>
      <c r="BH24" s="64"/>
    </row>
    <row r="25" spans="2:60" ht="14.25" customHeight="1" x14ac:dyDescent="0.25">
      <c r="B25" s="60" t="s">
        <v>242</v>
      </c>
      <c r="C25" s="61">
        <v>1121</v>
      </c>
      <c r="D25" s="62">
        <v>1121</v>
      </c>
      <c r="E25" s="62" t="s">
        <v>253</v>
      </c>
      <c r="F25" s="62" t="s">
        <v>253</v>
      </c>
      <c r="G25" s="61" t="s">
        <v>253</v>
      </c>
      <c r="H25" s="61">
        <v>3567</v>
      </c>
      <c r="I25" s="61">
        <v>2402</v>
      </c>
      <c r="J25" s="62">
        <v>279</v>
      </c>
      <c r="K25" s="62">
        <v>2</v>
      </c>
      <c r="L25" s="62" t="s">
        <v>253</v>
      </c>
      <c r="M25" s="62">
        <v>686</v>
      </c>
      <c r="N25" s="62">
        <v>1435</v>
      </c>
      <c r="O25" s="61">
        <v>184</v>
      </c>
      <c r="P25" s="61">
        <v>41</v>
      </c>
      <c r="Q25" s="61">
        <v>18580</v>
      </c>
      <c r="R25" s="61">
        <v>289</v>
      </c>
      <c r="S25" s="61">
        <v>2515</v>
      </c>
      <c r="T25" s="61">
        <v>6253</v>
      </c>
      <c r="U25" s="61" t="s">
        <v>253</v>
      </c>
      <c r="V25" s="158">
        <v>34952</v>
      </c>
      <c r="AP25" s="64"/>
      <c r="AQ25" s="64"/>
      <c r="AR25" s="64"/>
      <c r="AS25" s="64"/>
      <c r="AT25" s="64"/>
      <c r="AU25" s="64"/>
      <c r="AV25" s="64"/>
      <c r="AW25" s="64"/>
      <c r="AX25" s="64"/>
      <c r="AY25" s="64"/>
      <c r="AZ25" s="64"/>
      <c r="BA25" s="64"/>
      <c r="BB25" s="64"/>
      <c r="BC25" s="64"/>
      <c r="BD25" s="64"/>
      <c r="BE25" s="64"/>
      <c r="BF25" s="64"/>
      <c r="BG25" s="64"/>
      <c r="BH25" s="64"/>
    </row>
    <row r="26" spans="2:60" ht="14.25" customHeight="1" x14ac:dyDescent="0.25">
      <c r="B26" s="60" t="s">
        <v>243</v>
      </c>
      <c r="C26" s="61">
        <v>461</v>
      </c>
      <c r="D26" s="62">
        <v>461</v>
      </c>
      <c r="E26" s="62" t="s">
        <v>253</v>
      </c>
      <c r="F26" s="62" t="s">
        <v>253</v>
      </c>
      <c r="G26" s="61" t="s">
        <v>253</v>
      </c>
      <c r="H26" s="61">
        <v>2</v>
      </c>
      <c r="I26" s="61">
        <v>916</v>
      </c>
      <c r="J26" s="62">
        <v>74</v>
      </c>
      <c r="K26" s="62">
        <v>1</v>
      </c>
      <c r="L26" s="62" t="s">
        <v>253</v>
      </c>
      <c r="M26" s="62">
        <v>328</v>
      </c>
      <c r="N26" s="62">
        <v>513</v>
      </c>
      <c r="O26" s="61">
        <v>52</v>
      </c>
      <c r="P26" s="61">
        <v>51</v>
      </c>
      <c r="Q26" s="61">
        <v>10972</v>
      </c>
      <c r="R26" s="61">
        <v>56</v>
      </c>
      <c r="S26" s="61">
        <v>409</v>
      </c>
      <c r="T26" s="61">
        <v>214</v>
      </c>
      <c r="U26" s="61" t="s">
        <v>253</v>
      </c>
      <c r="V26" s="158">
        <v>13132</v>
      </c>
      <c r="AP26" s="64"/>
      <c r="AQ26" s="64"/>
      <c r="AR26" s="64"/>
      <c r="AS26" s="64"/>
      <c r="AT26" s="64"/>
      <c r="AU26" s="64"/>
      <c r="AV26" s="64"/>
      <c r="AW26" s="64"/>
      <c r="AX26" s="64"/>
      <c r="AY26" s="64"/>
      <c r="AZ26" s="64"/>
      <c r="BA26" s="64"/>
      <c r="BB26" s="64"/>
      <c r="BC26" s="64"/>
      <c r="BD26" s="64"/>
      <c r="BE26" s="64"/>
      <c r="BF26" s="64"/>
      <c r="BG26" s="64"/>
      <c r="BH26" s="64"/>
    </row>
    <row r="27" spans="2:60" ht="14.25" customHeight="1" x14ac:dyDescent="0.25">
      <c r="B27" s="60" t="s">
        <v>244</v>
      </c>
      <c r="C27" s="61">
        <v>463</v>
      </c>
      <c r="D27" s="62">
        <v>463</v>
      </c>
      <c r="E27" s="62" t="s">
        <v>253</v>
      </c>
      <c r="F27" s="62" t="s">
        <v>253</v>
      </c>
      <c r="G27" s="61" t="s">
        <v>253</v>
      </c>
      <c r="H27" s="61">
        <v>1492</v>
      </c>
      <c r="I27" s="61">
        <v>1302</v>
      </c>
      <c r="J27" s="62">
        <v>170</v>
      </c>
      <c r="K27" s="62" t="s">
        <v>253</v>
      </c>
      <c r="L27" s="62">
        <v>123</v>
      </c>
      <c r="M27" s="62">
        <v>595</v>
      </c>
      <c r="N27" s="62">
        <v>414</v>
      </c>
      <c r="O27" s="61">
        <v>58</v>
      </c>
      <c r="P27" s="61">
        <v>307</v>
      </c>
      <c r="Q27" s="61">
        <v>6558</v>
      </c>
      <c r="R27" s="61">
        <v>179</v>
      </c>
      <c r="S27" s="61">
        <v>3680</v>
      </c>
      <c r="T27" s="61">
        <v>11964</v>
      </c>
      <c r="U27" s="61" t="s">
        <v>253</v>
      </c>
      <c r="V27" s="158">
        <v>26004</v>
      </c>
      <c r="AP27" s="64"/>
      <c r="AQ27" s="64"/>
      <c r="AR27" s="64"/>
      <c r="AS27" s="64"/>
      <c r="AT27" s="64"/>
      <c r="AU27" s="64"/>
      <c r="AV27" s="64"/>
      <c r="AW27" s="64"/>
      <c r="AX27" s="64"/>
      <c r="AY27" s="64"/>
      <c r="AZ27" s="64"/>
      <c r="BA27" s="64"/>
      <c r="BB27" s="64"/>
      <c r="BC27" s="64"/>
      <c r="BD27" s="64"/>
      <c r="BE27" s="64"/>
      <c r="BF27" s="64"/>
      <c r="BG27" s="64"/>
      <c r="BH27" s="64"/>
    </row>
    <row r="28" spans="2:60" ht="14.25" customHeight="1" x14ac:dyDescent="0.25">
      <c r="B28" s="60" t="s">
        <v>37</v>
      </c>
      <c r="C28" s="61">
        <v>2254</v>
      </c>
      <c r="D28" s="62">
        <v>2254</v>
      </c>
      <c r="E28" s="62" t="s">
        <v>253</v>
      </c>
      <c r="F28" s="62" t="s">
        <v>253</v>
      </c>
      <c r="G28" s="61" t="s">
        <v>253</v>
      </c>
      <c r="H28" s="61">
        <v>5</v>
      </c>
      <c r="I28" s="61">
        <v>267</v>
      </c>
      <c r="J28" s="62">
        <v>119</v>
      </c>
      <c r="K28" s="62" t="s">
        <v>253</v>
      </c>
      <c r="L28" s="62" t="s">
        <v>253</v>
      </c>
      <c r="M28" s="62">
        <v>110</v>
      </c>
      <c r="N28" s="62">
        <v>38</v>
      </c>
      <c r="O28" s="61" t="s">
        <v>253</v>
      </c>
      <c r="P28" s="61" t="s">
        <v>253</v>
      </c>
      <c r="Q28" s="61" t="s">
        <v>253</v>
      </c>
      <c r="R28" s="61" t="s">
        <v>253</v>
      </c>
      <c r="S28" s="61">
        <v>228</v>
      </c>
      <c r="T28" s="61" t="s">
        <v>253</v>
      </c>
      <c r="U28" s="61" t="s">
        <v>253</v>
      </c>
      <c r="V28" s="158">
        <v>2754</v>
      </c>
      <c r="AP28" s="64"/>
      <c r="AQ28" s="64"/>
      <c r="AR28" s="64"/>
      <c r="AS28" s="64"/>
      <c r="AT28" s="64"/>
      <c r="AU28" s="64"/>
      <c r="AV28" s="64"/>
      <c r="AW28" s="64"/>
      <c r="AX28" s="64"/>
      <c r="AY28" s="64"/>
      <c r="AZ28" s="64"/>
      <c r="BA28" s="64"/>
      <c r="BB28" s="64"/>
      <c r="BC28" s="64"/>
      <c r="BD28" s="64"/>
      <c r="BE28" s="64"/>
      <c r="BF28" s="64"/>
      <c r="BG28" s="64"/>
      <c r="BH28" s="64"/>
    </row>
    <row r="29" spans="2:60" ht="14.25" customHeight="1" x14ac:dyDescent="0.25">
      <c r="B29" s="60" t="s">
        <v>203</v>
      </c>
      <c r="C29" s="61">
        <v>6213</v>
      </c>
      <c r="D29" s="62">
        <v>5262</v>
      </c>
      <c r="E29" s="62" t="s">
        <v>253</v>
      </c>
      <c r="F29" s="62">
        <v>951</v>
      </c>
      <c r="G29" s="61">
        <v>64</v>
      </c>
      <c r="H29" s="61">
        <v>20742</v>
      </c>
      <c r="I29" s="61">
        <v>5549</v>
      </c>
      <c r="J29" s="62">
        <v>1310</v>
      </c>
      <c r="K29" s="62" t="s">
        <v>253</v>
      </c>
      <c r="L29" s="62" t="s">
        <v>253</v>
      </c>
      <c r="M29" s="62">
        <v>132</v>
      </c>
      <c r="N29" s="62">
        <v>4106</v>
      </c>
      <c r="O29" s="61">
        <v>7612</v>
      </c>
      <c r="P29" s="61">
        <v>3196</v>
      </c>
      <c r="Q29" s="61">
        <v>3999</v>
      </c>
      <c r="R29" s="61">
        <v>3393</v>
      </c>
      <c r="S29" s="61">
        <v>53110</v>
      </c>
      <c r="T29" s="61">
        <v>66009</v>
      </c>
      <c r="U29" s="61" t="s">
        <v>253</v>
      </c>
      <c r="V29" s="158">
        <v>169885</v>
      </c>
      <c r="AP29" s="64"/>
      <c r="AQ29" s="64"/>
      <c r="AR29" s="64"/>
      <c r="AS29" s="64"/>
      <c r="AT29" s="64"/>
      <c r="AU29" s="64"/>
      <c r="AV29" s="64"/>
      <c r="AW29" s="64"/>
      <c r="AX29" s="64"/>
      <c r="AY29" s="64"/>
      <c r="AZ29" s="64"/>
      <c r="BA29" s="64"/>
      <c r="BB29" s="64"/>
      <c r="BC29" s="64"/>
      <c r="BD29" s="64"/>
      <c r="BE29" s="64"/>
      <c r="BF29" s="64"/>
      <c r="BG29" s="64"/>
      <c r="BH29" s="64"/>
    </row>
    <row r="30" spans="2:60" ht="21.5" thickBot="1" x14ac:dyDescent="0.3">
      <c r="B30" s="73" t="s">
        <v>213</v>
      </c>
      <c r="C30" s="1">
        <v>151924</v>
      </c>
      <c r="D30" s="1">
        <v>18774</v>
      </c>
      <c r="E30" s="1">
        <v>8435</v>
      </c>
      <c r="F30" s="1">
        <v>124715</v>
      </c>
      <c r="G30" s="1">
        <v>39663</v>
      </c>
      <c r="H30" s="1">
        <v>46584</v>
      </c>
      <c r="I30" s="1">
        <v>43851</v>
      </c>
      <c r="J30" s="1">
        <v>16826</v>
      </c>
      <c r="K30" s="1">
        <v>271</v>
      </c>
      <c r="L30" s="1">
        <v>3864</v>
      </c>
      <c r="M30" s="1">
        <v>4932</v>
      </c>
      <c r="N30" s="1">
        <v>17959</v>
      </c>
      <c r="O30" s="1">
        <v>9918</v>
      </c>
      <c r="P30" s="1">
        <v>4379</v>
      </c>
      <c r="Q30" s="1">
        <v>228066</v>
      </c>
      <c r="R30" s="1">
        <v>10965</v>
      </c>
      <c r="S30" s="1">
        <v>109123</v>
      </c>
      <c r="T30" s="1">
        <v>382145</v>
      </c>
      <c r="U30" s="1">
        <v>-1433</v>
      </c>
      <c r="V30" s="159">
        <v>1025186</v>
      </c>
      <c r="W30" s="63"/>
      <c r="AP30" s="64"/>
      <c r="AQ30" s="64"/>
      <c r="AR30" s="64"/>
      <c r="AS30" s="64"/>
      <c r="AT30" s="64"/>
      <c r="AU30" s="64"/>
      <c r="AV30" s="64"/>
      <c r="AW30" s="64"/>
      <c r="AX30" s="64"/>
      <c r="AY30" s="64"/>
      <c r="AZ30" s="64"/>
      <c r="BA30" s="64"/>
      <c r="BB30" s="64"/>
      <c r="BC30" s="64"/>
      <c r="BD30" s="64"/>
      <c r="BE30" s="64"/>
      <c r="BF30" s="64"/>
      <c r="BG30" s="64"/>
      <c r="BH30" s="64"/>
    </row>
    <row r="31" spans="2:60" s="70" customFormat="1" ht="5.25" customHeight="1" x14ac:dyDescent="0.25">
      <c r="B31" s="66"/>
      <c r="C31" s="67"/>
      <c r="D31" s="68"/>
      <c r="E31" s="68"/>
      <c r="F31" s="68"/>
      <c r="G31" s="67"/>
      <c r="H31" s="67"/>
      <c r="I31" s="67"/>
      <c r="J31" s="68"/>
      <c r="K31" s="68"/>
      <c r="L31" s="68"/>
      <c r="M31" s="68"/>
      <c r="N31" s="68"/>
      <c r="O31" s="67"/>
      <c r="P31" s="67"/>
      <c r="Q31" s="67"/>
      <c r="R31" s="67"/>
      <c r="S31" s="67"/>
      <c r="T31" s="67"/>
      <c r="U31" s="67"/>
      <c r="V31" s="69"/>
      <c r="AP31" s="71"/>
      <c r="AQ31" s="71"/>
      <c r="AR31" s="71"/>
      <c r="AS31" s="71"/>
      <c r="AT31" s="71"/>
      <c r="AU31" s="71"/>
      <c r="AV31" s="71"/>
      <c r="AW31" s="71"/>
      <c r="AX31" s="71"/>
      <c r="AY31" s="71"/>
      <c r="AZ31" s="71"/>
      <c r="BA31" s="71"/>
      <c r="BB31" s="71"/>
      <c r="BC31" s="71"/>
      <c r="BD31" s="71"/>
      <c r="BE31" s="71"/>
      <c r="BF31" s="71"/>
      <c r="BG31" s="71"/>
      <c r="BH31" s="71"/>
    </row>
    <row r="32" spans="2:60" ht="11.25" customHeight="1" x14ac:dyDescent="0.25">
      <c r="B32" s="170"/>
      <c r="C32" s="170"/>
      <c r="D32" s="170"/>
      <c r="E32" s="170"/>
      <c r="F32" s="170"/>
      <c r="G32" s="170"/>
      <c r="H32" s="170"/>
      <c r="I32" s="170"/>
      <c r="J32" s="170"/>
      <c r="K32" s="170"/>
      <c r="L32" s="170"/>
      <c r="M32" s="170"/>
      <c r="N32" s="170"/>
      <c r="O32" s="170"/>
      <c r="P32" s="170"/>
      <c r="Q32" s="170"/>
      <c r="R32" s="170"/>
      <c r="S32" s="170"/>
      <c r="T32" s="170"/>
      <c r="U32" s="170"/>
      <c r="V32" s="170"/>
    </row>
    <row r="33" spans="2:60" s="70" customFormat="1" x14ac:dyDescent="0.25">
      <c r="B33" s="52"/>
      <c r="C33" s="64"/>
      <c r="D33" s="64"/>
      <c r="E33" s="64"/>
      <c r="F33" s="64"/>
      <c r="G33" s="64"/>
      <c r="H33" s="64"/>
      <c r="I33" s="64"/>
      <c r="J33" s="64"/>
      <c r="K33" s="64"/>
      <c r="L33" s="64"/>
      <c r="M33" s="64"/>
      <c r="N33" s="64"/>
      <c r="O33" s="64"/>
      <c r="P33" s="64"/>
      <c r="Q33" s="64"/>
      <c r="R33" s="64"/>
      <c r="S33" s="64"/>
      <c r="T33" s="64"/>
      <c r="U33" s="64"/>
      <c r="V33" s="63"/>
      <c r="AP33" s="71"/>
      <c r="AQ33" s="71"/>
      <c r="AR33" s="71"/>
      <c r="AS33" s="71"/>
      <c r="AT33" s="71"/>
      <c r="AU33" s="71"/>
      <c r="AV33" s="71"/>
      <c r="AW33" s="71"/>
      <c r="AX33" s="71"/>
      <c r="AY33" s="71"/>
      <c r="AZ33" s="71"/>
      <c r="BA33" s="71"/>
      <c r="BB33" s="71"/>
      <c r="BC33" s="71"/>
      <c r="BD33" s="71"/>
      <c r="BE33" s="71"/>
      <c r="BF33" s="71"/>
      <c r="BG33" s="71"/>
      <c r="BH33" s="71"/>
    </row>
    <row r="34" spans="2:60" x14ac:dyDescent="0.25">
      <c r="C34" s="131"/>
      <c r="D34" s="131"/>
      <c r="E34" s="131"/>
      <c r="F34" s="131"/>
      <c r="G34" s="131"/>
      <c r="H34" s="131"/>
      <c r="I34" s="131"/>
      <c r="J34" s="131"/>
      <c r="K34" s="131"/>
      <c r="L34" s="131"/>
      <c r="M34" s="131"/>
      <c r="N34" s="131"/>
      <c r="O34" s="131"/>
      <c r="P34" s="131"/>
      <c r="Q34" s="131"/>
      <c r="R34" s="131"/>
      <c r="S34" s="131"/>
      <c r="T34" s="131"/>
      <c r="U34" s="131"/>
    </row>
  </sheetData>
  <mergeCells count="5">
    <mergeCell ref="B1:Q1"/>
    <mergeCell ref="R1:V1"/>
    <mergeCell ref="B4:B5"/>
    <mergeCell ref="C4:U4"/>
    <mergeCell ref="B32:V32"/>
  </mergeCells>
  <pageMargins left="0.98425196850393692" right="0.98425196850393692" top="0.98425196850393704" bottom="0.98425196850393704" header="0.511811023622047" footer="0.511811023622047"/>
  <pageSetup paperSize="0" scale="71"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705E6-1E8F-4413-8402-387BB8478D78}">
  <dimension ref="B1:BJ34"/>
  <sheetViews>
    <sheetView showGridLines="0" workbookViewId="0">
      <selection activeCell="X32" sqref="X32"/>
    </sheetView>
  </sheetViews>
  <sheetFormatPr defaultColWidth="9.08984375" defaultRowHeight="10.5" x14ac:dyDescent="0.25"/>
  <cols>
    <col min="1" max="1" width="1.36328125" style="52" customWidth="1"/>
    <col min="2" max="2" width="31.81640625" style="130" customWidth="1"/>
    <col min="3" max="3" width="10.08984375" style="52" customWidth="1"/>
    <col min="4" max="16" width="6.7265625" style="52" customWidth="1"/>
    <col min="17" max="17" width="7.36328125" style="52" customWidth="1"/>
    <col min="18" max="19" width="6.7265625" style="52" customWidth="1"/>
    <col min="20" max="20" width="7.6328125" style="52" customWidth="1"/>
    <col min="21" max="21" width="6.7265625" style="52" customWidth="1"/>
    <col min="22" max="22" width="11.81640625" style="130" customWidth="1"/>
    <col min="23" max="23" width="9.08984375" style="52" customWidth="1"/>
    <col min="24" max="16384" width="9.08984375" style="52"/>
  </cols>
  <sheetData>
    <row r="1" spans="2:62" ht="19.899999999999999" customHeight="1" x14ac:dyDescent="0.35">
      <c r="B1" s="165" t="s">
        <v>248</v>
      </c>
      <c r="C1" s="165"/>
      <c r="D1" s="165"/>
      <c r="E1" s="165"/>
      <c r="F1" s="165"/>
      <c r="G1" s="165"/>
      <c r="H1" s="165"/>
      <c r="I1" s="165"/>
      <c r="J1" s="165"/>
      <c r="K1" s="165"/>
      <c r="L1" s="165"/>
      <c r="M1" s="165"/>
      <c r="N1" s="165"/>
      <c r="O1" s="165"/>
      <c r="P1" s="165"/>
      <c r="Q1" s="165"/>
      <c r="R1" s="166"/>
      <c r="S1" s="166"/>
      <c r="T1" s="166"/>
      <c r="U1" s="166"/>
      <c r="V1" s="166"/>
    </row>
    <row r="2" spans="2:62" ht="5.25" customHeight="1" thickBot="1" x14ac:dyDescent="0.3">
      <c r="B2" s="127"/>
      <c r="C2" s="53"/>
      <c r="D2" s="53"/>
      <c r="E2" s="53"/>
      <c r="F2" s="53"/>
      <c r="G2" s="53"/>
      <c r="H2" s="53"/>
      <c r="I2" s="53"/>
      <c r="J2" s="53"/>
      <c r="K2" s="53"/>
      <c r="L2" s="53"/>
      <c r="M2" s="53"/>
      <c r="N2" s="53"/>
      <c r="O2" s="53"/>
      <c r="P2" s="53"/>
      <c r="Q2" s="53"/>
      <c r="R2" s="53"/>
      <c r="S2" s="53"/>
      <c r="T2" s="53"/>
      <c r="U2" s="53"/>
      <c r="V2" s="128"/>
    </row>
    <row r="3" spans="2:62" x14ac:dyDescent="0.25">
      <c r="B3" s="54"/>
      <c r="C3" s="54"/>
      <c r="D3" s="54"/>
      <c r="E3" s="54"/>
      <c r="F3" s="54"/>
      <c r="G3" s="54"/>
      <c r="H3" s="54"/>
      <c r="I3" s="54"/>
      <c r="J3" s="54"/>
      <c r="K3" s="54"/>
      <c r="L3" s="54"/>
      <c r="M3" s="54"/>
      <c r="N3" s="54"/>
      <c r="O3" s="54"/>
      <c r="P3" s="54"/>
      <c r="Q3" s="54"/>
      <c r="R3" s="54"/>
      <c r="S3" s="54"/>
      <c r="T3" s="54"/>
      <c r="U3" s="54"/>
      <c r="V3" s="55" t="s">
        <v>0</v>
      </c>
    </row>
    <row r="4" spans="2:62" ht="12.75" customHeight="1" x14ac:dyDescent="0.25">
      <c r="B4" s="171" t="s">
        <v>1</v>
      </c>
      <c r="C4" s="172" t="s">
        <v>245</v>
      </c>
      <c r="D4" s="172"/>
      <c r="E4" s="172"/>
      <c r="F4" s="172"/>
      <c r="G4" s="172"/>
      <c r="H4" s="172"/>
      <c r="I4" s="172"/>
      <c r="J4" s="172"/>
      <c r="K4" s="172"/>
      <c r="L4" s="172"/>
      <c r="M4" s="172"/>
      <c r="N4" s="172"/>
      <c r="O4" s="172"/>
      <c r="P4" s="172"/>
      <c r="Q4" s="172"/>
      <c r="R4" s="172"/>
      <c r="S4" s="172"/>
      <c r="T4" s="172"/>
      <c r="U4" s="172"/>
      <c r="V4" s="72"/>
    </row>
    <row r="5" spans="2:62" ht="114.75" customHeight="1" x14ac:dyDescent="0.25">
      <c r="B5" s="171"/>
      <c r="C5" s="2" t="s">
        <v>3</v>
      </c>
      <c r="D5" s="3" t="s">
        <v>4</v>
      </c>
      <c r="E5" s="3" t="s">
        <v>5</v>
      </c>
      <c r="F5" s="3" t="s">
        <v>6</v>
      </c>
      <c r="G5" s="2" t="s">
        <v>7</v>
      </c>
      <c r="H5" s="2" t="s">
        <v>8</v>
      </c>
      <c r="I5" s="2" t="s">
        <v>9</v>
      </c>
      <c r="J5" s="3" t="s">
        <v>10</v>
      </c>
      <c r="K5" s="3" t="s">
        <v>11</v>
      </c>
      <c r="L5" s="3" t="s">
        <v>12</v>
      </c>
      <c r="M5" s="3" t="s">
        <v>13</v>
      </c>
      <c r="N5" s="3" t="s">
        <v>14</v>
      </c>
      <c r="O5" s="2" t="s">
        <v>15</v>
      </c>
      <c r="P5" s="2" t="s">
        <v>16</v>
      </c>
      <c r="Q5" s="2" t="s">
        <v>17</v>
      </c>
      <c r="R5" s="2" t="s">
        <v>18</v>
      </c>
      <c r="S5" s="2" t="s">
        <v>19</v>
      </c>
      <c r="T5" s="2" t="s">
        <v>20</v>
      </c>
      <c r="U5" s="59" t="s">
        <v>21</v>
      </c>
      <c r="V5" s="4" t="s">
        <v>214</v>
      </c>
    </row>
    <row r="6" spans="2:62" ht="14.25" customHeight="1" x14ac:dyDescent="0.25">
      <c r="B6" s="60" t="s">
        <v>27</v>
      </c>
      <c r="C6" s="61" t="s">
        <v>253</v>
      </c>
      <c r="D6" s="62" t="s">
        <v>253</v>
      </c>
      <c r="E6" s="62" t="s">
        <v>253</v>
      </c>
      <c r="F6" s="62" t="s">
        <v>253</v>
      </c>
      <c r="G6" s="61" t="s">
        <v>253</v>
      </c>
      <c r="H6" s="61" t="s">
        <v>253</v>
      </c>
      <c r="I6" s="61" t="s">
        <v>253</v>
      </c>
      <c r="J6" s="62" t="s">
        <v>253</v>
      </c>
      <c r="K6" s="62" t="s">
        <v>253</v>
      </c>
      <c r="L6" s="62" t="s">
        <v>253</v>
      </c>
      <c r="M6" s="62" t="s">
        <v>253</v>
      </c>
      <c r="N6" s="62" t="s">
        <v>253</v>
      </c>
      <c r="O6" s="61" t="s">
        <v>253</v>
      </c>
      <c r="P6" s="61" t="s">
        <v>253</v>
      </c>
      <c r="Q6" s="61">
        <v>11773</v>
      </c>
      <c r="R6" s="61" t="s">
        <v>253</v>
      </c>
      <c r="S6" s="61" t="s">
        <v>253</v>
      </c>
      <c r="T6" s="61" t="s">
        <v>253</v>
      </c>
      <c r="U6" s="61" t="s">
        <v>253</v>
      </c>
      <c r="V6" s="158">
        <v>11773</v>
      </c>
      <c r="AP6" s="64"/>
      <c r="AQ6" s="64"/>
      <c r="AR6" s="64"/>
      <c r="AS6" s="64"/>
      <c r="AT6" s="64"/>
      <c r="AU6" s="64"/>
      <c r="AV6" s="64"/>
      <c r="AW6" s="64"/>
      <c r="AX6" s="64"/>
      <c r="AY6" s="64"/>
      <c r="AZ6" s="64"/>
      <c r="BA6" s="64"/>
      <c r="BB6" s="64"/>
      <c r="BC6" s="64"/>
      <c r="BD6" s="64"/>
      <c r="BE6" s="64"/>
      <c r="BF6" s="64"/>
      <c r="BG6" s="64"/>
      <c r="BH6" s="64"/>
      <c r="BI6" s="64" t="s">
        <v>24</v>
      </c>
      <c r="BJ6" s="64" t="s">
        <v>24</v>
      </c>
    </row>
    <row r="7" spans="2:62" ht="14.25" customHeight="1" x14ac:dyDescent="0.25">
      <c r="B7" s="60" t="s">
        <v>29</v>
      </c>
      <c r="C7" s="61" t="s">
        <v>253</v>
      </c>
      <c r="D7" s="62" t="s">
        <v>253</v>
      </c>
      <c r="E7" s="62" t="s">
        <v>253</v>
      </c>
      <c r="F7" s="62" t="s">
        <v>253</v>
      </c>
      <c r="G7" s="61" t="s">
        <v>253</v>
      </c>
      <c r="H7" s="61" t="s">
        <v>253</v>
      </c>
      <c r="I7" s="61" t="s">
        <v>253</v>
      </c>
      <c r="J7" s="62" t="s">
        <v>253</v>
      </c>
      <c r="K7" s="62" t="s">
        <v>253</v>
      </c>
      <c r="L7" s="62" t="s">
        <v>253</v>
      </c>
      <c r="M7" s="62" t="s">
        <v>253</v>
      </c>
      <c r="N7" s="62" t="s">
        <v>253</v>
      </c>
      <c r="O7" s="61" t="s">
        <v>253</v>
      </c>
      <c r="P7" s="61" t="s">
        <v>253</v>
      </c>
      <c r="Q7" s="61" t="s">
        <v>253</v>
      </c>
      <c r="R7" s="61" t="s">
        <v>253</v>
      </c>
      <c r="S7" s="61">
        <v>1800</v>
      </c>
      <c r="T7" s="61">
        <v>3</v>
      </c>
      <c r="U7" s="61" t="s">
        <v>253</v>
      </c>
      <c r="V7" s="158">
        <v>1803</v>
      </c>
      <c r="AP7" s="64"/>
      <c r="AQ7" s="64"/>
      <c r="AR7" s="64"/>
      <c r="AS7" s="64"/>
      <c r="AT7" s="64"/>
      <c r="AU7" s="64"/>
      <c r="AV7" s="64"/>
      <c r="AW7" s="64"/>
      <c r="AX7" s="64"/>
      <c r="AY7" s="64"/>
      <c r="AZ7" s="64"/>
      <c r="BA7" s="64"/>
      <c r="BB7" s="64"/>
      <c r="BC7" s="64"/>
      <c r="BD7" s="64"/>
      <c r="BE7" s="64"/>
      <c r="BF7" s="64"/>
      <c r="BG7" s="64"/>
      <c r="BH7" s="64"/>
    </row>
    <row r="8" spans="2:62" ht="14.25" customHeight="1" x14ac:dyDescent="0.25">
      <c r="B8" s="60" t="s">
        <v>26</v>
      </c>
      <c r="C8" s="61" t="s">
        <v>253</v>
      </c>
      <c r="D8" s="62" t="s">
        <v>253</v>
      </c>
      <c r="E8" s="62" t="s">
        <v>253</v>
      </c>
      <c r="F8" s="62" t="s">
        <v>253</v>
      </c>
      <c r="G8" s="61" t="s">
        <v>253</v>
      </c>
      <c r="H8" s="61">
        <v>1530</v>
      </c>
      <c r="I8" s="61" t="s">
        <v>253</v>
      </c>
      <c r="J8" s="62" t="s">
        <v>253</v>
      </c>
      <c r="K8" s="62" t="s">
        <v>253</v>
      </c>
      <c r="L8" s="62" t="s">
        <v>253</v>
      </c>
      <c r="M8" s="62" t="s">
        <v>253</v>
      </c>
      <c r="N8" s="62" t="s">
        <v>253</v>
      </c>
      <c r="O8" s="61" t="s">
        <v>253</v>
      </c>
      <c r="P8" s="61" t="s">
        <v>253</v>
      </c>
      <c r="Q8" s="61" t="s">
        <v>253</v>
      </c>
      <c r="R8" s="61" t="s">
        <v>253</v>
      </c>
      <c r="S8" s="61" t="s">
        <v>253</v>
      </c>
      <c r="T8" s="61" t="s">
        <v>253</v>
      </c>
      <c r="U8" s="61" t="s">
        <v>253</v>
      </c>
      <c r="V8" s="158">
        <v>1530</v>
      </c>
      <c r="AP8" s="64"/>
      <c r="AQ8" s="64"/>
      <c r="AR8" s="64"/>
      <c r="AS8" s="64"/>
      <c r="AT8" s="64"/>
      <c r="AU8" s="64"/>
      <c r="AV8" s="64"/>
      <c r="AW8" s="64"/>
      <c r="AX8" s="64"/>
      <c r="AY8" s="64"/>
      <c r="AZ8" s="64"/>
      <c r="BA8" s="64"/>
      <c r="BB8" s="64"/>
      <c r="BC8" s="64"/>
      <c r="BD8" s="64"/>
      <c r="BE8" s="64"/>
      <c r="BF8" s="64"/>
      <c r="BG8" s="64"/>
      <c r="BH8" s="64"/>
    </row>
    <row r="9" spans="2:62" ht="14.25" customHeight="1" x14ac:dyDescent="0.25">
      <c r="B9" s="60" t="s">
        <v>31</v>
      </c>
      <c r="C9" s="61" t="s">
        <v>253</v>
      </c>
      <c r="D9" s="62" t="s">
        <v>253</v>
      </c>
      <c r="E9" s="62" t="s">
        <v>253</v>
      </c>
      <c r="F9" s="62" t="s">
        <v>253</v>
      </c>
      <c r="G9" s="61" t="s">
        <v>253</v>
      </c>
      <c r="H9" s="61">
        <v>1546</v>
      </c>
      <c r="I9" s="61" t="s">
        <v>253</v>
      </c>
      <c r="J9" s="62" t="s">
        <v>253</v>
      </c>
      <c r="K9" s="62" t="s">
        <v>253</v>
      </c>
      <c r="L9" s="62" t="s">
        <v>253</v>
      </c>
      <c r="M9" s="62" t="s">
        <v>253</v>
      </c>
      <c r="N9" s="62" t="s">
        <v>253</v>
      </c>
      <c r="O9" s="61" t="s">
        <v>253</v>
      </c>
      <c r="P9" s="61" t="s">
        <v>253</v>
      </c>
      <c r="Q9" s="61" t="s">
        <v>253</v>
      </c>
      <c r="R9" s="61" t="s">
        <v>253</v>
      </c>
      <c r="S9" s="61" t="s">
        <v>253</v>
      </c>
      <c r="T9" s="61" t="s">
        <v>253</v>
      </c>
      <c r="U9" s="61" t="s">
        <v>253</v>
      </c>
      <c r="V9" s="158">
        <v>1546</v>
      </c>
      <c r="AP9" s="64"/>
      <c r="AQ9" s="64"/>
      <c r="AR9" s="64"/>
      <c r="AS9" s="64"/>
      <c r="AT9" s="64"/>
      <c r="AU9" s="64"/>
      <c r="AV9" s="64"/>
      <c r="AW9" s="64"/>
      <c r="AX9" s="64"/>
      <c r="AY9" s="64"/>
      <c r="AZ9" s="64"/>
      <c r="BA9" s="64"/>
      <c r="BB9" s="64"/>
      <c r="BC9" s="64"/>
      <c r="BD9" s="64"/>
      <c r="BE9" s="64"/>
      <c r="BF9" s="64"/>
      <c r="BG9" s="64"/>
      <c r="BH9" s="64"/>
    </row>
    <row r="10" spans="2:62" ht="14.25" customHeight="1" x14ac:dyDescent="0.25">
      <c r="B10" s="60" t="s">
        <v>32</v>
      </c>
      <c r="C10" s="61" t="s">
        <v>253</v>
      </c>
      <c r="D10" s="62" t="s">
        <v>253</v>
      </c>
      <c r="E10" s="62" t="s">
        <v>253</v>
      </c>
      <c r="F10" s="62" t="s">
        <v>253</v>
      </c>
      <c r="G10" s="61" t="s">
        <v>253</v>
      </c>
      <c r="H10" s="61">
        <v>38</v>
      </c>
      <c r="I10" s="61" t="s">
        <v>253</v>
      </c>
      <c r="J10" s="62" t="s">
        <v>253</v>
      </c>
      <c r="K10" s="62" t="s">
        <v>253</v>
      </c>
      <c r="L10" s="62" t="s">
        <v>253</v>
      </c>
      <c r="M10" s="62" t="s">
        <v>253</v>
      </c>
      <c r="N10" s="62" t="s">
        <v>253</v>
      </c>
      <c r="O10" s="61" t="s">
        <v>253</v>
      </c>
      <c r="P10" s="61" t="s">
        <v>253</v>
      </c>
      <c r="Q10" s="61" t="s">
        <v>253</v>
      </c>
      <c r="R10" s="61" t="s">
        <v>253</v>
      </c>
      <c r="S10" s="61" t="s">
        <v>253</v>
      </c>
      <c r="T10" s="61" t="s">
        <v>253</v>
      </c>
      <c r="U10" s="61" t="s">
        <v>253</v>
      </c>
      <c r="V10" s="158">
        <v>38</v>
      </c>
      <c r="AP10" s="64"/>
      <c r="AQ10" s="64"/>
      <c r="AR10" s="64"/>
      <c r="AS10" s="64"/>
      <c r="AT10" s="64"/>
      <c r="AU10" s="64"/>
      <c r="AV10" s="64"/>
      <c r="AW10" s="64"/>
      <c r="AX10" s="64"/>
      <c r="AY10" s="64"/>
      <c r="AZ10" s="64"/>
      <c r="BA10" s="64"/>
      <c r="BB10" s="64"/>
      <c r="BC10" s="64"/>
      <c r="BD10" s="64"/>
      <c r="BE10" s="64"/>
      <c r="BF10" s="64"/>
      <c r="BG10" s="64"/>
      <c r="BH10" s="64"/>
    </row>
    <row r="11" spans="2:62" ht="14.25" customHeight="1" x14ac:dyDescent="0.25">
      <c r="B11" s="60" t="s">
        <v>23</v>
      </c>
      <c r="C11" s="61" t="s">
        <v>253</v>
      </c>
      <c r="D11" s="62" t="s">
        <v>253</v>
      </c>
      <c r="E11" s="62" t="s">
        <v>253</v>
      </c>
      <c r="F11" s="62" t="s">
        <v>253</v>
      </c>
      <c r="G11" s="61">
        <v>22581</v>
      </c>
      <c r="H11" s="61" t="s">
        <v>253</v>
      </c>
      <c r="I11" s="61" t="s">
        <v>253</v>
      </c>
      <c r="J11" s="62" t="s">
        <v>253</v>
      </c>
      <c r="K11" s="62" t="s">
        <v>253</v>
      </c>
      <c r="L11" s="62" t="s">
        <v>253</v>
      </c>
      <c r="M11" s="62" t="s">
        <v>253</v>
      </c>
      <c r="N11" s="62" t="s">
        <v>253</v>
      </c>
      <c r="O11" s="61" t="s">
        <v>253</v>
      </c>
      <c r="P11" s="61" t="s">
        <v>253</v>
      </c>
      <c r="Q11" s="61" t="s">
        <v>253</v>
      </c>
      <c r="R11" s="61">
        <v>6</v>
      </c>
      <c r="S11" s="61" t="s">
        <v>253</v>
      </c>
      <c r="T11" s="61" t="s">
        <v>253</v>
      </c>
      <c r="U11" s="61" t="s">
        <v>253</v>
      </c>
      <c r="V11" s="158">
        <v>22587</v>
      </c>
      <c r="AP11" s="64"/>
      <c r="AQ11" s="64"/>
      <c r="AR11" s="64"/>
      <c r="AS11" s="64"/>
      <c r="AT11" s="64"/>
      <c r="AU11" s="64"/>
      <c r="AV11" s="64"/>
      <c r="AW11" s="64"/>
      <c r="AX11" s="64"/>
      <c r="AY11" s="64"/>
      <c r="AZ11" s="64"/>
      <c r="BA11" s="64"/>
      <c r="BB11" s="64"/>
      <c r="BC11" s="64"/>
      <c r="BD11" s="64"/>
      <c r="BE11" s="64"/>
      <c r="BF11" s="64"/>
      <c r="BG11" s="64"/>
      <c r="BH11" s="64"/>
    </row>
    <row r="12" spans="2:62" ht="14.25" customHeight="1" x14ac:dyDescent="0.25">
      <c r="B12" s="60" t="s">
        <v>25</v>
      </c>
      <c r="C12" s="61" t="s">
        <v>253</v>
      </c>
      <c r="D12" s="62" t="s">
        <v>253</v>
      </c>
      <c r="E12" s="62" t="s">
        <v>253</v>
      </c>
      <c r="F12" s="62" t="s">
        <v>253</v>
      </c>
      <c r="G12" s="61">
        <v>1403</v>
      </c>
      <c r="H12" s="61" t="s">
        <v>253</v>
      </c>
      <c r="I12" s="61" t="s">
        <v>253</v>
      </c>
      <c r="J12" s="62" t="s">
        <v>253</v>
      </c>
      <c r="K12" s="62" t="s">
        <v>253</v>
      </c>
      <c r="L12" s="62" t="s">
        <v>253</v>
      </c>
      <c r="M12" s="62" t="s">
        <v>253</v>
      </c>
      <c r="N12" s="62" t="s">
        <v>253</v>
      </c>
      <c r="O12" s="61" t="s">
        <v>253</v>
      </c>
      <c r="P12" s="61" t="s">
        <v>253</v>
      </c>
      <c r="Q12" s="61" t="s">
        <v>253</v>
      </c>
      <c r="R12" s="61" t="s">
        <v>253</v>
      </c>
      <c r="S12" s="61" t="s">
        <v>253</v>
      </c>
      <c r="T12" s="61" t="s">
        <v>253</v>
      </c>
      <c r="U12" s="61" t="s">
        <v>253</v>
      </c>
      <c r="V12" s="158">
        <v>1403</v>
      </c>
      <c r="AP12" s="64"/>
      <c r="AQ12" s="64"/>
      <c r="AR12" s="64"/>
      <c r="AS12" s="64"/>
      <c r="AT12" s="64"/>
      <c r="AU12" s="64"/>
      <c r="AV12" s="64"/>
      <c r="AW12" s="64"/>
      <c r="AX12" s="64"/>
      <c r="AY12" s="64"/>
      <c r="AZ12" s="64"/>
      <c r="BA12" s="64"/>
      <c r="BB12" s="64"/>
      <c r="BC12" s="64"/>
      <c r="BD12" s="64"/>
      <c r="BE12" s="64"/>
      <c r="BF12" s="64"/>
      <c r="BG12" s="64"/>
      <c r="BH12" s="64"/>
    </row>
    <row r="13" spans="2:62" ht="14.25" customHeight="1" x14ac:dyDescent="0.25">
      <c r="B13" s="129" t="s">
        <v>205</v>
      </c>
      <c r="C13" s="61">
        <v>2582</v>
      </c>
      <c r="D13" s="62">
        <v>494</v>
      </c>
      <c r="E13" s="62">
        <v>2088</v>
      </c>
      <c r="F13" s="62" t="s">
        <v>253</v>
      </c>
      <c r="G13" s="61" t="s">
        <v>253</v>
      </c>
      <c r="H13" s="61" t="s">
        <v>253</v>
      </c>
      <c r="I13" s="61" t="s">
        <v>253</v>
      </c>
      <c r="J13" s="62" t="s">
        <v>253</v>
      </c>
      <c r="K13" s="62" t="s">
        <v>253</v>
      </c>
      <c r="L13" s="62" t="s">
        <v>253</v>
      </c>
      <c r="M13" s="62" t="s">
        <v>253</v>
      </c>
      <c r="N13" s="62" t="s">
        <v>253</v>
      </c>
      <c r="O13" s="61" t="s">
        <v>253</v>
      </c>
      <c r="P13" s="61" t="s">
        <v>253</v>
      </c>
      <c r="Q13" s="61" t="s">
        <v>253</v>
      </c>
      <c r="R13" s="61" t="s">
        <v>253</v>
      </c>
      <c r="S13" s="61" t="s">
        <v>253</v>
      </c>
      <c r="T13" s="61" t="s">
        <v>253</v>
      </c>
      <c r="U13" s="61" t="s">
        <v>253</v>
      </c>
      <c r="V13" s="158">
        <v>2582</v>
      </c>
      <c r="AP13" s="64"/>
      <c r="AQ13" s="64"/>
      <c r="AR13" s="64"/>
      <c r="AS13" s="64"/>
      <c r="AT13" s="64"/>
      <c r="AU13" s="64"/>
      <c r="AV13" s="64"/>
      <c r="AW13" s="64"/>
      <c r="AX13" s="64"/>
      <c r="AY13" s="64"/>
      <c r="AZ13" s="64"/>
      <c r="BA13" s="64"/>
      <c r="BB13" s="64"/>
      <c r="BC13" s="64"/>
      <c r="BD13" s="64"/>
      <c r="BE13" s="64"/>
      <c r="BF13" s="64"/>
      <c r="BG13" s="64"/>
      <c r="BH13" s="64"/>
    </row>
    <row r="14" spans="2:62" ht="14.25" customHeight="1" x14ac:dyDescent="0.25">
      <c r="B14" s="60" t="s">
        <v>241</v>
      </c>
      <c r="C14" s="61">
        <v>133</v>
      </c>
      <c r="D14" s="62">
        <v>133</v>
      </c>
      <c r="E14" s="62" t="s">
        <v>253</v>
      </c>
      <c r="F14" s="62" t="s">
        <v>253</v>
      </c>
      <c r="G14" s="61" t="s">
        <v>253</v>
      </c>
      <c r="H14" s="61" t="s">
        <v>253</v>
      </c>
      <c r="I14" s="61">
        <v>2</v>
      </c>
      <c r="J14" s="62">
        <v>2</v>
      </c>
      <c r="K14" s="62" t="s">
        <v>253</v>
      </c>
      <c r="L14" s="62" t="s">
        <v>253</v>
      </c>
      <c r="M14" s="62" t="s">
        <v>253</v>
      </c>
      <c r="N14" s="62" t="s">
        <v>253</v>
      </c>
      <c r="O14" s="61" t="s">
        <v>253</v>
      </c>
      <c r="P14" s="61">
        <v>9524</v>
      </c>
      <c r="Q14" s="61" t="s">
        <v>253</v>
      </c>
      <c r="R14" s="61" t="s">
        <v>253</v>
      </c>
      <c r="S14" s="61" t="s">
        <v>253</v>
      </c>
      <c r="T14" s="61">
        <v>10</v>
      </c>
      <c r="U14" s="61" t="s">
        <v>253</v>
      </c>
      <c r="V14" s="158">
        <v>9669</v>
      </c>
      <c r="AP14" s="64"/>
      <c r="AQ14" s="64"/>
      <c r="AR14" s="64"/>
      <c r="AS14" s="64"/>
      <c r="AT14" s="64"/>
      <c r="AU14" s="64"/>
      <c r="AV14" s="64"/>
      <c r="AW14" s="64"/>
      <c r="AX14" s="64"/>
      <c r="AY14" s="64"/>
      <c r="AZ14" s="64"/>
      <c r="BA14" s="64"/>
      <c r="BB14" s="64"/>
      <c r="BC14" s="64"/>
      <c r="BD14" s="64"/>
      <c r="BE14" s="64"/>
      <c r="BF14" s="64"/>
      <c r="BG14" s="64"/>
      <c r="BH14" s="64"/>
    </row>
    <row r="15" spans="2:62" ht="14.25" customHeight="1" x14ac:dyDescent="0.25">
      <c r="B15" s="60" t="s">
        <v>236</v>
      </c>
      <c r="C15" s="61" t="s">
        <v>253</v>
      </c>
      <c r="D15" s="62" t="s">
        <v>253</v>
      </c>
      <c r="E15" s="62" t="s">
        <v>253</v>
      </c>
      <c r="F15" s="62" t="s">
        <v>253</v>
      </c>
      <c r="G15" s="61" t="s">
        <v>253</v>
      </c>
      <c r="H15" s="61" t="s">
        <v>253</v>
      </c>
      <c r="I15" s="61">
        <v>3</v>
      </c>
      <c r="J15" s="62">
        <v>3</v>
      </c>
      <c r="K15" s="62" t="s">
        <v>253</v>
      </c>
      <c r="L15" s="62" t="s">
        <v>253</v>
      </c>
      <c r="M15" s="62" t="s">
        <v>253</v>
      </c>
      <c r="N15" s="62" t="s">
        <v>253</v>
      </c>
      <c r="O15" s="61" t="s">
        <v>253</v>
      </c>
      <c r="P15" s="61">
        <v>160</v>
      </c>
      <c r="Q15" s="61" t="s">
        <v>253</v>
      </c>
      <c r="R15" s="61">
        <v>1462</v>
      </c>
      <c r="S15" s="61" t="s">
        <v>253</v>
      </c>
      <c r="T15" s="61" t="s">
        <v>253</v>
      </c>
      <c r="U15" s="61" t="s">
        <v>253</v>
      </c>
      <c r="V15" s="158">
        <v>1625</v>
      </c>
      <c r="AP15" s="64"/>
      <c r="AQ15" s="64"/>
      <c r="AR15" s="64"/>
      <c r="AS15" s="64"/>
      <c r="AT15" s="64"/>
      <c r="AU15" s="64"/>
      <c r="AV15" s="64"/>
      <c r="AW15" s="64"/>
      <c r="AX15" s="64"/>
      <c r="AY15" s="64"/>
      <c r="AZ15" s="64"/>
      <c r="BA15" s="64"/>
      <c r="BB15" s="64"/>
      <c r="BC15" s="64"/>
      <c r="BD15" s="64"/>
      <c r="BE15" s="64"/>
      <c r="BF15" s="64"/>
      <c r="BG15" s="64"/>
      <c r="BH15" s="64"/>
    </row>
    <row r="16" spans="2:62" ht="14.25" customHeight="1" x14ac:dyDescent="0.25">
      <c r="B16" s="60" t="s">
        <v>237</v>
      </c>
      <c r="C16" s="61">
        <v>215</v>
      </c>
      <c r="D16" s="62">
        <v>215</v>
      </c>
      <c r="E16" s="62" t="s">
        <v>253</v>
      </c>
      <c r="F16" s="62" t="s">
        <v>253</v>
      </c>
      <c r="G16" s="61" t="s">
        <v>253</v>
      </c>
      <c r="H16" s="61" t="s">
        <v>253</v>
      </c>
      <c r="I16" s="61">
        <v>9364</v>
      </c>
      <c r="J16" s="62">
        <v>695</v>
      </c>
      <c r="K16" s="62">
        <v>8669</v>
      </c>
      <c r="L16" s="62" t="s">
        <v>253</v>
      </c>
      <c r="M16" s="62" t="s">
        <v>253</v>
      </c>
      <c r="N16" s="62" t="s">
        <v>253</v>
      </c>
      <c r="O16" s="61">
        <v>202</v>
      </c>
      <c r="P16" s="61" t="s">
        <v>253</v>
      </c>
      <c r="Q16" s="61">
        <v>106</v>
      </c>
      <c r="R16" s="61">
        <v>118</v>
      </c>
      <c r="S16" s="61">
        <v>2824</v>
      </c>
      <c r="T16" s="61" t="s">
        <v>253</v>
      </c>
      <c r="U16" s="61" t="s">
        <v>253</v>
      </c>
      <c r="V16" s="158">
        <v>12830</v>
      </c>
      <c r="AP16" s="64"/>
      <c r="AQ16" s="64"/>
      <c r="AR16" s="64"/>
      <c r="AS16" s="64"/>
      <c r="AT16" s="64"/>
      <c r="AU16" s="64"/>
      <c r="AV16" s="64"/>
      <c r="AW16" s="64"/>
      <c r="AX16" s="64"/>
      <c r="AY16" s="64"/>
      <c r="AZ16" s="64"/>
      <c r="BA16" s="64"/>
      <c r="BB16" s="64"/>
      <c r="BC16" s="64"/>
      <c r="BD16" s="64"/>
      <c r="BE16" s="64"/>
      <c r="BF16" s="64"/>
      <c r="BG16" s="64"/>
      <c r="BH16" s="64"/>
    </row>
    <row r="17" spans="2:60" ht="14.25" customHeight="1" x14ac:dyDescent="0.25">
      <c r="B17" s="60" t="s">
        <v>30</v>
      </c>
      <c r="C17" s="61" t="s">
        <v>253</v>
      </c>
      <c r="D17" s="62" t="s">
        <v>253</v>
      </c>
      <c r="E17" s="62" t="s">
        <v>253</v>
      </c>
      <c r="F17" s="62" t="s">
        <v>253</v>
      </c>
      <c r="G17" s="61" t="s">
        <v>253</v>
      </c>
      <c r="H17" s="61">
        <v>60</v>
      </c>
      <c r="I17" s="61">
        <v>19185</v>
      </c>
      <c r="J17" s="62">
        <v>7</v>
      </c>
      <c r="K17" s="62">
        <v>50</v>
      </c>
      <c r="L17" s="62" t="s">
        <v>253</v>
      </c>
      <c r="M17" s="62" t="s">
        <v>253</v>
      </c>
      <c r="N17" s="62">
        <v>19128</v>
      </c>
      <c r="O17" s="61">
        <v>3</v>
      </c>
      <c r="P17" s="61" t="s">
        <v>253</v>
      </c>
      <c r="Q17" s="61" t="s">
        <v>253</v>
      </c>
      <c r="R17" s="61" t="s">
        <v>253</v>
      </c>
      <c r="S17" s="61" t="s">
        <v>253</v>
      </c>
      <c r="T17" s="61" t="s">
        <v>253</v>
      </c>
      <c r="U17" s="61" t="s">
        <v>253</v>
      </c>
      <c r="V17" s="158">
        <v>19248</v>
      </c>
      <c r="AP17" s="64"/>
      <c r="AQ17" s="64"/>
      <c r="AR17" s="64"/>
      <c r="AS17" s="64"/>
      <c r="AT17" s="64"/>
      <c r="AU17" s="64"/>
      <c r="AV17" s="64"/>
      <c r="AW17" s="64"/>
      <c r="AX17" s="64"/>
      <c r="AY17" s="64"/>
      <c r="AZ17" s="64"/>
      <c r="BA17" s="64"/>
      <c r="BB17" s="64"/>
      <c r="BC17" s="64"/>
      <c r="BD17" s="64"/>
      <c r="BE17" s="64"/>
      <c r="BF17" s="64"/>
      <c r="BG17" s="64"/>
      <c r="BH17" s="64"/>
    </row>
    <row r="18" spans="2:60" ht="14.25" customHeight="1" x14ac:dyDescent="0.25">
      <c r="B18" s="60" t="s">
        <v>238</v>
      </c>
      <c r="C18" s="61">
        <v>6</v>
      </c>
      <c r="D18" s="62" t="s">
        <v>253</v>
      </c>
      <c r="E18" s="62">
        <v>6</v>
      </c>
      <c r="F18" s="62" t="s">
        <v>253</v>
      </c>
      <c r="G18" s="62" t="s">
        <v>253</v>
      </c>
      <c r="H18" s="61">
        <v>10</v>
      </c>
      <c r="I18" s="61">
        <v>1865</v>
      </c>
      <c r="J18" s="62">
        <v>1864</v>
      </c>
      <c r="K18" s="62">
        <v>1</v>
      </c>
      <c r="L18" s="62" t="s">
        <v>253</v>
      </c>
      <c r="M18" s="62" t="s">
        <v>253</v>
      </c>
      <c r="N18" s="62" t="s">
        <v>253</v>
      </c>
      <c r="O18" s="61">
        <v>4474</v>
      </c>
      <c r="P18" s="61" t="s">
        <v>253</v>
      </c>
      <c r="Q18" s="61" t="s">
        <v>253</v>
      </c>
      <c r="R18" s="61" t="s">
        <v>253</v>
      </c>
      <c r="S18" s="61" t="s">
        <v>253</v>
      </c>
      <c r="T18" s="61" t="s">
        <v>253</v>
      </c>
      <c r="U18" s="61" t="s">
        <v>253</v>
      </c>
      <c r="V18" s="158">
        <v>6355</v>
      </c>
      <c r="AP18" s="64"/>
      <c r="AQ18" s="64"/>
      <c r="AR18" s="64"/>
      <c r="AS18" s="64"/>
      <c r="AT18" s="64"/>
      <c r="AU18" s="64"/>
      <c r="AV18" s="64"/>
      <c r="AW18" s="64"/>
      <c r="AX18" s="64"/>
      <c r="AY18" s="64"/>
      <c r="AZ18" s="64"/>
      <c r="BA18" s="64"/>
      <c r="BB18" s="64"/>
      <c r="BC18" s="64"/>
      <c r="BD18" s="64"/>
      <c r="BE18" s="64"/>
      <c r="BF18" s="64"/>
      <c r="BG18" s="64"/>
      <c r="BH18" s="64"/>
    </row>
    <row r="19" spans="2:60" ht="14.25" customHeight="1" x14ac:dyDescent="0.25">
      <c r="B19" s="60" t="s">
        <v>33</v>
      </c>
      <c r="C19" s="61">
        <v>25</v>
      </c>
      <c r="D19" s="62">
        <v>20</v>
      </c>
      <c r="E19" s="62">
        <v>4</v>
      </c>
      <c r="F19" s="62" t="s">
        <v>253</v>
      </c>
      <c r="G19" s="61" t="s">
        <v>253</v>
      </c>
      <c r="H19" s="61" t="s">
        <v>253</v>
      </c>
      <c r="I19" s="61">
        <v>1028</v>
      </c>
      <c r="J19" s="62" t="s">
        <v>253</v>
      </c>
      <c r="K19" s="62">
        <v>203</v>
      </c>
      <c r="L19" s="62" t="s">
        <v>253</v>
      </c>
      <c r="M19" s="62">
        <v>825</v>
      </c>
      <c r="N19" s="62" t="s">
        <v>253</v>
      </c>
      <c r="O19" s="61">
        <v>891</v>
      </c>
      <c r="P19" s="61" t="s">
        <v>253</v>
      </c>
      <c r="Q19" s="61" t="s">
        <v>253</v>
      </c>
      <c r="R19" s="61" t="s">
        <v>253</v>
      </c>
      <c r="S19" s="61" t="s">
        <v>253</v>
      </c>
      <c r="T19" s="61" t="s">
        <v>253</v>
      </c>
      <c r="U19" s="61" t="s">
        <v>253</v>
      </c>
      <c r="V19" s="158">
        <v>1944</v>
      </c>
      <c r="AP19" s="64"/>
      <c r="AQ19" s="64"/>
      <c r="AR19" s="64"/>
      <c r="AS19" s="64"/>
      <c r="AT19" s="64"/>
      <c r="AU19" s="64"/>
      <c r="AV19" s="64"/>
      <c r="AW19" s="64"/>
      <c r="AX19" s="64"/>
      <c r="AY19" s="64"/>
      <c r="AZ19" s="64"/>
      <c r="BA19" s="64"/>
      <c r="BB19" s="64"/>
      <c r="BC19" s="64"/>
      <c r="BD19" s="64"/>
      <c r="BE19" s="64"/>
      <c r="BF19" s="64"/>
      <c r="BG19" s="64"/>
      <c r="BH19" s="64"/>
    </row>
    <row r="20" spans="2:60" ht="14.25" customHeight="1" x14ac:dyDescent="0.25">
      <c r="B20" s="60" t="s">
        <v>239</v>
      </c>
      <c r="C20" s="61">
        <v>5</v>
      </c>
      <c r="D20" s="62">
        <v>5</v>
      </c>
      <c r="E20" s="62" t="s">
        <v>253</v>
      </c>
      <c r="F20" s="62" t="s">
        <v>253</v>
      </c>
      <c r="G20" s="61" t="s">
        <v>253</v>
      </c>
      <c r="H20" s="61" t="s">
        <v>253</v>
      </c>
      <c r="I20" s="61">
        <v>-360</v>
      </c>
      <c r="J20" s="62">
        <v>-704</v>
      </c>
      <c r="K20" s="62">
        <v>341</v>
      </c>
      <c r="L20" s="62">
        <v>3</v>
      </c>
      <c r="M20" s="62" t="s">
        <v>253</v>
      </c>
      <c r="N20" s="62" t="s">
        <v>253</v>
      </c>
      <c r="O20" s="61" t="s">
        <v>253</v>
      </c>
      <c r="P20" s="61" t="s">
        <v>253</v>
      </c>
      <c r="Q20" s="61" t="s">
        <v>253</v>
      </c>
      <c r="R20" s="61" t="s">
        <v>253</v>
      </c>
      <c r="S20" s="61" t="s">
        <v>253</v>
      </c>
      <c r="T20" s="61">
        <v>661</v>
      </c>
      <c r="U20" s="61" t="s">
        <v>253</v>
      </c>
      <c r="V20" s="158">
        <v>305</v>
      </c>
      <c r="AP20" s="64"/>
      <c r="AQ20" s="64"/>
      <c r="AR20" s="64"/>
      <c r="AS20" s="64"/>
      <c r="AT20" s="64"/>
      <c r="AU20" s="64"/>
      <c r="AV20" s="64"/>
      <c r="AW20" s="64"/>
      <c r="AX20" s="64"/>
      <c r="AY20" s="64"/>
      <c r="AZ20" s="64"/>
      <c r="BA20" s="64"/>
      <c r="BB20" s="64"/>
      <c r="BC20" s="64"/>
      <c r="BD20" s="64"/>
      <c r="BE20" s="64"/>
      <c r="BF20" s="64"/>
      <c r="BG20" s="64"/>
      <c r="BH20" s="64"/>
    </row>
    <row r="21" spans="2:60" ht="14.25" customHeight="1" x14ac:dyDescent="0.25">
      <c r="B21" s="60" t="s">
        <v>28</v>
      </c>
      <c r="C21" s="61" t="s">
        <v>253</v>
      </c>
      <c r="D21" s="62" t="s">
        <v>253</v>
      </c>
      <c r="E21" s="62" t="s">
        <v>253</v>
      </c>
      <c r="F21" s="62" t="s">
        <v>253</v>
      </c>
      <c r="G21" s="61" t="s">
        <v>253</v>
      </c>
      <c r="H21" s="61" t="s">
        <v>253</v>
      </c>
      <c r="I21" s="61">
        <v>124</v>
      </c>
      <c r="J21" s="62" t="s">
        <v>253</v>
      </c>
      <c r="K21" s="62">
        <v>8</v>
      </c>
      <c r="L21" s="62">
        <v>115</v>
      </c>
      <c r="M21" s="62" t="s">
        <v>253</v>
      </c>
      <c r="N21" s="62" t="s">
        <v>253</v>
      </c>
      <c r="O21" s="61" t="s">
        <v>253</v>
      </c>
      <c r="P21" s="61" t="s">
        <v>253</v>
      </c>
      <c r="Q21" s="61" t="s">
        <v>253</v>
      </c>
      <c r="R21" s="61" t="s">
        <v>253</v>
      </c>
      <c r="S21" s="61" t="s">
        <v>253</v>
      </c>
      <c r="T21" s="61">
        <v>300</v>
      </c>
      <c r="U21" s="61" t="s">
        <v>253</v>
      </c>
      <c r="V21" s="158">
        <v>424</v>
      </c>
      <c r="AP21" s="64"/>
      <c r="AQ21" s="64"/>
      <c r="AR21" s="64"/>
      <c r="AS21" s="64"/>
      <c r="AT21" s="64"/>
      <c r="AU21" s="64"/>
      <c r="AV21" s="64"/>
      <c r="AW21" s="64"/>
      <c r="AX21" s="64"/>
      <c r="AY21" s="64"/>
      <c r="AZ21" s="64"/>
      <c r="BA21" s="64"/>
      <c r="BB21" s="64"/>
      <c r="BC21" s="64"/>
      <c r="BD21" s="64"/>
      <c r="BE21" s="64"/>
      <c r="BF21" s="64"/>
      <c r="BG21" s="64"/>
      <c r="BH21" s="64"/>
    </row>
    <row r="22" spans="2:60" ht="14.25" customHeight="1" x14ac:dyDescent="0.25">
      <c r="B22" s="60" t="s">
        <v>34</v>
      </c>
      <c r="C22" s="61">
        <v>409</v>
      </c>
      <c r="D22" s="62">
        <v>409</v>
      </c>
      <c r="E22" s="62" t="s">
        <v>253</v>
      </c>
      <c r="F22" s="62" t="s">
        <v>253</v>
      </c>
      <c r="G22" s="61" t="s">
        <v>253</v>
      </c>
      <c r="H22" s="61" t="s">
        <v>253</v>
      </c>
      <c r="I22" s="61">
        <v>289</v>
      </c>
      <c r="J22" s="62">
        <v>289</v>
      </c>
      <c r="K22" s="62" t="s">
        <v>253</v>
      </c>
      <c r="L22" s="62" t="s">
        <v>253</v>
      </c>
      <c r="M22" s="62" t="s">
        <v>253</v>
      </c>
      <c r="N22" s="62" t="s">
        <v>253</v>
      </c>
      <c r="O22" s="61" t="s">
        <v>253</v>
      </c>
      <c r="P22" s="61">
        <v>43</v>
      </c>
      <c r="Q22" s="61" t="s">
        <v>253</v>
      </c>
      <c r="R22" s="61" t="s">
        <v>253</v>
      </c>
      <c r="S22" s="61" t="s">
        <v>253</v>
      </c>
      <c r="T22" s="61">
        <v>1</v>
      </c>
      <c r="U22" s="61" t="s">
        <v>253</v>
      </c>
      <c r="V22" s="158">
        <v>742</v>
      </c>
      <c r="AP22" s="64"/>
      <c r="AQ22" s="64"/>
      <c r="AR22" s="64"/>
      <c r="AS22" s="64"/>
      <c r="AT22" s="64"/>
      <c r="AU22" s="64"/>
      <c r="AV22" s="64"/>
      <c r="AW22" s="64"/>
      <c r="AX22" s="64"/>
      <c r="AY22" s="64"/>
      <c r="AZ22" s="64"/>
      <c r="BA22" s="64"/>
      <c r="BB22" s="64"/>
      <c r="BC22" s="64"/>
      <c r="BD22" s="64"/>
      <c r="BE22" s="64"/>
      <c r="BF22" s="64"/>
      <c r="BG22" s="64"/>
      <c r="BH22" s="64"/>
    </row>
    <row r="23" spans="2:60" ht="14.25" customHeight="1" x14ac:dyDescent="0.25">
      <c r="B23" s="60" t="s">
        <v>35</v>
      </c>
      <c r="C23" s="61">
        <v>12</v>
      </c>
      <c r="D23" s="62">
        <v>12</v>
      </c>
      <c r="E23" s="62" t="s">
        <v>253</v>
      </c>
      <c r="F23" s="62" t="s">
        <v>253</v>
      </c>
      <c r="G23" s="61" t="s">
        <v>253</v>
      </c>
      <c r="H23" s="61" t="s">
        <v>253</v>
      </c>
      <c r="I23" s="61">
        <v>129</v>
      </c>
      <c r="J23" s="62">
        <v>129</v>
      </c>
      <c r="K23" s="62" t="s">
        <v>253</v>
      </c>
      <c r="L23" s="62" t="s">
        <v>253</v>
      </c>
      <c r="M23" s="62" t="s">
        <v>253</v>
      </c>
      <c r="N23" s="62" t="s">
        <v>253</v>
      </c>
      <c r="O23" s="61" t="s">
        <v>253</v>
      </c>
      <c r="P23" s="61" t="s">
        <v>253</v>
      </c>
      <c r="Q23" s="61" t="s">
        <v>253</v>
      </c>
      <c r="R23" s="61" t="s">
        <v>253</v>
      </c>
      <c r="S23" s="61" t="s">
        <v>253</v>
      </c>
      <c r="T23" s="61" t="s">
        <v>253</v>
      </c>
      <c r="U23" s="61" t="s">
        <v>253</v>
      </c>
      <c r="V23" s="158">
        <v>141</v>
      </c>
      <c r="AP23" s="64"/>
      <c r="AQ23" s="64"/>
      <c r="AR23" s="64"/>
      <c r="AS23" s="64"/>
      <c r="AT23" s="64"/>
      <c r="AU23" s="64"/>
      <c r="AV23" s="64"/>
      <c r="AW23" s="64"/>
      <c r="AX23" s="64"/>
      <c r="AY23" s="64"/>
      <c r="AZ23" s="64"/>
      <c r="BA23" s="64"/>
      <c r="BB23" s="64"/>
      <c r="BC23" s="64"/>
      <c r="BD23" s="64"/>
      <c r="BE23" s="64"/>
      <c r="BF23" s="64"/>
      <c r="BG23" s="64"/>
      <c r="BH23" s="64"/>
    </row>
    <row r="24" spans="2:60" ht="14.25" customHeight="1" x14ac:dyDescent="0.25">
      <c r="B24" s="60" t="s">
        <v>36</v>
      </c>
      <c r="C24" s="61">
        <v>89</v>
      </c>
      <c r="D24" s="62">
        <v>89</v>
      </c>
      <c r="E24" s="62" t="s">
        <v>253</v>
      </c>
      <c r="F24" s="62" t="s">
        <v>253</v>
      </c>
      <c r="G24" s="61" t="s">
        <v>253</v>
      </c>
      <c r="H24" s="61" t="s">
        <v>253</v>
      </c>
      <c r="I24" s="61">
        <v>0</v>
      </c>
      <c r="J24" s="62" t="s">
        <v>253</v>
      </c>
      <c r="K24" s="62" t="s">
        <v>253</v>
      </c>
      <c r="L24" s="62">
        <v>0</v>
      </c>
      <c r="M24" s="62" t="s">
        <v>253</v>
      </c>
      <c r="N24" s="62" t="s">
        <v>253</v>
      </c>
      <c r="O24" s="61" t="s">
        <v>253</v>
      </c>
      <c r="P24" s="61" t="s">
        <v>253</v>
      </c>
      <c r="Q24" s="61" t="s">
        <v>253</v>
      </c>
      <c r="R24" s="61" t="s">
        <v>253</v>
      </c>
      <c r="S24" s="61" t="s">
        <v>253</v>
      </c>
      <c r="T24" s="61">
        <v>69</v>
      </c>
      <c r="U24" s="61" t="s">
        <v>253</v>
      </c>
      <c r="V24" s="158">
        <v>158</v>
      </c>
      <c r="AP24" s="64"/>
      <c r="AQ24" s="64"/>
      <c r="AR24" s="64"/>
      <c r="AS24" s="64"/>
      <c r="AT24" s="64"/>
      <c r="AU24" s="64"/>
      <c r="AV24" s="64"/>
      <c r="AW24" s="64"/>
      <c r="AX24" s="64"/>
      <c r="AY24" s="64"/>
      <c r="AZ24" s="64"/>
      <c r="BA24" s="64"/>
      <c r="BB24" s="64"/>
      <c r="BC24" s="64"/>
      <c r="BD24" s="64"/>
      <c r="BE24" s="64"/>
      <c r="BF24" s="64"/>
      <c r="BG24" s="64"/>
      <c r="BH24" s="64"/>
    </row>
    <row r="25" spans="2:60" ht="14.25" customHeight="1" x14ac:dyDescent="0.25">
      <c r="B25" s="60" t="s">
        <v>242</v>
      </c>
      <c r="C25" s="61">
        <v>22</v>
      </c>
      <c r="D25" s="62">
        <v>22</v>
      </c>
      <c r="E25" s="62" t="s">
        <v>253</v>
      </c>
      <c r="F25" s="62" t="s">
        <v>253</v>
      </c>
      <c r="G25" s="61" t="s">
        <v>253</v>
      </c>
      <c r="H25" s="61">
        <v>281</v>
      </c>
      <c r="I25" s="61">
        <v>999</v>
      </c>
      <c r="J25" s="62">
        <v>413</v>
      </c>
      <c r="K25" s="62" t="s">
        <v>253</v>
      </c>
      <c r="L25" s="62" t="s">
        <v>253</v>
      </c>
      <c r="M25" s="62">
        <v>54</v>
      </c>
      <c r="N25" s="62">
        <v>531</v>
      </c>
      <c r="O25" s="61">
        <v>289</v>
      </c>
      <c r="P25" s="61">
        <v>2503</v>
      </c>
      <c r="Q25" s="61">
        <v>956</v>
      </c>
      <c r="R25" s="61">
        <v>18</v>
      </c>
      <c r="S25" s="61">
        <v>483</v>
      </c>
      <c r="T25" s="61">
        <v>79</v>
      </c>
      <c r="U25" s="61" t="s">
        <v>253</v>
      </c>
      <c r="V25" s="158">
        <v>5632</v>
      </c>
      <c r="AP25" s="64"/>
      <c r="AQ25" s="64"/>
      <c r="AR25" s="64"/>
      <c r="AS25" s="64"/>
      <c r="AT25" s="64"/>
      <c r="AU25" s="64"/>
      <c r="AV25" s="64"/>
      <c r="AW25" s="64"/>
      <c r="AX25" s="64"/>
      <c r="AY25" s="64"/>
      <c r="AZ25" s="64"/>
      <c r="BA25" s="64"/>
      <c r="BB25" s="64"/>
      <c r="BC25" s="64"/>
      <c r="BD25" s="64"/>
      <c r="BE25" s="64"/>
      <c r="BF25" s="64"/>
      <c r="BG25" s="64"/>
      <c r="BH25" s="64"/>
    </row>
    <row r="26" spans="2:60" ht="14.25" customHeight="1" x14ac:dyDescent="0.25">
      <c r="B26" s="60" t="s">
        <v>243</v>
      </c>
      <c r="C26" s="61">
        <v>32</v>
      </c>
      <c r="D26" s="62">
        <v>32</v>
      </c>
      <c r="E26" s="62" t="s">
        <v>253</v>
      </c>
      <c r="F26" s="62" t="s">
        <v>253</v>
      </c>
      <c r="G26" s="61" t="s">
        <v>253</v>
      </c>
      <c r="H26" s="61" t="s">
        <v>253</v>
      </c>
      <c r="I26" s="61">
        <v>558</v>
      </c>
      <c r="J26" s="62">
        <v>72</v>
      </c>
      <c r="K26" s="62">
        <v>10</v>
      </c>
      <c r="L26" s="62" t="s">
        <v>253</v>
      </c>
      <c r="M26" s="62">
        <v>52</v>
      </c>
      <c r="N26" s="62">
        <v>424</v>
      </c>
      <c r="O26" s="61">
        <v>80</v>
      </c>
      <c r="P26" s="61">
        <v>960</v>
      </c>
      <c r="Q26" s="61">
        <v>487</v>
      </c>
      <c r="R26" s="61">
        <v>48</v>
      </c>
      <c r="S26" s="61">
        <v>67</v>
      </c>
      <c r="T26" s="61">
        <v>23</v>
      </c>
      <c r="U26" s="61" t="s">
        <v>253</v>
      </c>
      <c r="V26" s="158">
        <v>2255</v>
      </c>
      <c r="AP26" s="64"/>
      <c r="AQ26" s="64"/>
      <c r="AR26" s="64"/>
      <c r="AS26" s="64"/>
      <c r="AT26" s="64"/>
      <c r="AU26" s="64"/>
      <c r="AV26" s="64"/>
      <c r="AW26" s="64"/>
      <c r="AX26" s="64"/>
      <c r="AY26" s="64"/>
      <c r="AZ26" s="64"/>
      <c r="BA26" s="64"/>
      <c r="BB26" s="64"/>
      <c r="BC26" s="64"/>
      <c r="BD26" s="64"/>
      <c r="BE26" s="64"/>
      <c r="BF26" s="64"/>
      <c r="BG26" s="64"/>
      <c r="BH26" s="64"/>
    </row>
    <row r="27" spans="2:60" ht="14.25" customHeight="1" x14ac:dyDescent="0.25">
      <c r="B27" s="60" t="s">
        <v>244</v>
      </c>
      <c r="C27" s="61">
        <v>35</v>
      </c>
      <c r="D27" s="62">
        <v>35</v>
      </c>
      <c r="E27" s="62" t="s">
        <v>253</v>
      </c>
      <c r="F27" s="62" t="s">
        <v>253</v>
      </c>
      <c r="G27" s="61" t="s">
        <v>253</v>
      </c>
      <c r="H27" s="61">
        <v>109</v>
      </c>
      <c r="I27" s="61">
        <v>755</v>
      </c>
      <c r="J27" s="62">
        <v>50</v>
      </c>
      <c r="K27" s="62">
        <v>115</v>
      </c>
      <c r="L27" s="62">
        <v>1</v>
      </c>
      <c r="M27" s="62">
        <v>78</v>
      </c>
      <c r="N27" s="62">
        <v>512</v>
      </c>
      <c r="O27" s="61">
        <v>23</v>
      </c>
      <c r="P27" s="61">
        <v>581</v>
      </c>
      <c r="Q27" s="61">
        <v>396</v>
      </c>
      <c r="R27" s="61">
        <v>12</v>
      </c>
      <c r="S27" s="61">
        <v>390</v>
      </c>
      <c r="T27" s="61">
        <v>3</v>
      </c>
      <c r="U27" s="61" t="s">
        <v>253</v>
      </c>
      <c r="V27" s="158">
        <v>2304</v>
      </c>
      <c r="AP27" s="64"/>
      <c r="AQ27" s="64"/>
      <c r="AR27" s="64"/>
      <c r="AS27" s="64"/>
      <c r="AT27" s="64"/>
      <c r="AU27" s="64"/>
      <c r="AV27" s="64"/>
      <c r="AW27" s="64"/>
      <c r="AX27" s="64"/>
      <c r="AY27" s="64"/>
      <c r="AZ27" s="64"/>
      <c r="BA27" s="64"/>
      <c r="BB27" s="64"/>
      <c r="BC27" s="64"/>
      <c r="BD27" s="64"/>
      <c r="BE27" s="64"/>
      <c r="BF27" s="64"/>
      <c r="BG27" s="64"/>
      <c r="BH27" s="64"/>
    </row>
    <row r="28" spans="2:60" ht="14.25" customHeight="1" x14ac:dyDescent="0.25">
      <c r="B28" s="60" t="s">
        <v>37</v>
      </c>
      <c r="C28" s="61">
        <v>319</v>
      </c>
      <c r="D28" s="62">
        <v>319</v>
      </c>
      <c r="E28" s="62" t="s">
        <v>253</v>
      </c>
      <c r="F28" s="62" t="s">
        <v>253</v>
      </c>
      <c r="G28" s="61" t="s">
        <v>253</v>
      </c>
      <c r="H28" s="61">
        <v>2</v>
      </c>
      <c r="I28" s="61">
        <v>29</v>
      </c>
      <c r="J28" s="62">
        <v>19</v>
      </c>
      <c r="K28" s="62">
        <v>8</v>
      </c>
      <c r="L28" s="62" t="s">
        <v>253</v>
      </c>
      <c r="M28" s="62">
        <v>2</v>
      </c>
      <c r="N28" s="62">
        <v>0</v>
      </c>
      <c r="O28" s="61" t="s">
        <v>253</v>
      </c>
      <c r="P28" s="61" t="s">
        <v>253</v>
      </c>
      <c r="Q28" s="61" t="s">
        <v>253</v>
      </c>
      <c r="R28" s="61" t="s">
        <v>253</v>
      </c>
      <c r="S28" s="61">
        <v>5</v>
      </c>
      <c r="T28" s="61" t="s">
        <v>253</v>
      </c>
      <c r="U28" s="61" t="s">
        <v>253</v>
      </c>
      <c r="V28" s="158">
        <v>355</v>
      </c>
      <c r="AP28" s="64"/>
      <c r="AQ28" s="64"/>
      <c r="AR28" s="64"/>
      <c r="AS28" s="64"/>
      <c r="AT28" s="64"/>
      <c r="AU28" s="64"/>
      <c r="AV28" s="64"/>
      <c r="AW28" s="64"/>
      <c r="AX28" s="64"/>
      <c r="AY28" s="64"/>
      <c r="AZ28" s="64"/>
      <c r="BA28" s="64"/>
      <c r="BB28" s="64"/>
      <c r="BC28" s="64"/>
      <c r="BD28" s="64"/>
      <c r="BE28" s="64"/>
      <c r="BF28" s="64"/>
      <c r="BG28" s="64"/>
      <c r="BH28" s="64"/>
    </row>
    <row r="29" spans="2:60" ht="14.25" customHeight="1" x14ac:dyDescent="0.25">
      <c r="B29" s="60" t="s">
        <v>203</v>
      </c>
      <c r="C29" s="61">
        <v>1782</v>
      </c>
      <c r="D29" s="62">
        <v>1782</v>
      </c>
      <c r="E29" s="62" t="s">
        <v>253</v>
      </c>
      <c r="F29" s="62" t="s">
        <v>253</v>
      </c>
      <c r="G29" s="61" t="s">
        <v>253</v>
      </c>
      <c r="H29" s="61">
        <v>1211</v>
      </c>
      <c r="I29" s="61">
        <v>8971</v>
      </c>
      <c r="J29" s="62">
        <v>757</v>
      </c>
      <c r="K29" s="62" t="s">
        <v>253</v>
      </c>
      <c r="L29" s="62" t="s">
        <v>253</v>
      </c>
      <c r="M29" s="62">
        <v>353</v>
      </c>
      <c r="N29" s="62">
        <v>7861</v>
      </c>
      <c r="O29" s="61">
        <v>1260</v>
      </c>
      <c r="P29" s="61">
        <v>4168</v>
      </c>
      <c r="Q29" s="61">
        <v>51</v>
      </c>
      <c r="R29" s="61">
        <v>1894</v>
      </c>
      <c r="S29" s="61">
        <v>3983</v>
      </c>
      <c r="T29" s="61">
        <v>640</v>
      </c>
      <c r="U29" s="61" t="s">
        <v>253</v>
      </c>
      <c r="V29" s="158">
        <v>23961</v>
      </c>
      <c r="AP29" s="64"/>
      <c r="AQ29" s="64"/>
      <c r="AR29" s="64"/>
      <c r="AS29" s="64"/>
      <c r="AT29" s="64"/>
      <c r="AU29" s="64"/>
      <c r="AV29" s="64"/>
      <c r="AW29" s="64"/>
      <c r="AX29" s="64"/>
      <c r="AY29" s="64"/>
      <c r="AZ29" s="64"/>
      <c r="BA29" s="64"/>
      <c r="BB29" s="64"/>
      <c r="BC29" s="64"/>
      <c r="BD29" s="64"/>
      <c r="BE29" s="64"/>
      <c r="BF29" s="64"/>
      <c r="BG29" s="64"/>
      <c r="BH29" s="64"/>
    </row>
    <row r="30" spans="2:60" ht="21.5" thickBot="1" x14ac:dyDescent="0.3">
      <c r="B30" s="73" t="s">
        <v>215</v>
      </c>
      <c r="C30" s="1">
        <v>5667</v>
      </c>
      <c r="D30" s="1">
        <v>3568</v>
      </c>
      <c r="E30" s="1">
        <v>2098</v>
      </c>
      <c r="F30" s="1" t="s">
        <v>253</v>
      </c>
      <c r="G30" s="1">
        <v>23984</v>
      </c>
      <c r="H30" s="1">
        <v>4786</v>
      </c>
      <c r="I30" s="1">
        <v>42942</v>
      </c>
      <c r="J30" s="1">
        <v>3596</v>
      </c>
      <c r="K30" s="1">
        <v>9406</v>
      </c>
      <c r="L30" s="1">
        <v>120</v>
      </c>
      <c r="M30" s="1">
        <v>1364</v>
      </c>
      <c r="N30" s="1">
        <v>28456</v>
      </c>
      <c r="O30" s="1">
        <v>7222</v>
      </c>
      <c r="P30" s="1">
        <v>17939</v>
      </c>
      <c r="Q30" s="1">
        <v>13769</v>
      </c>
      <c r="R30" s="1">
        <v>3558</v>
      </c>
      <c r="S30" s="1">
        <v>9551</v>
      </c>
      <c r="T30" s="1">
        <v>1789</v>
      </c>
      <c r="U30" s="1" t="s">
        <v>253</v>
      </c>
      <c r="V30" s="159">
        <v>131207</v>
      </c>
      <c r="W30" s="63"/>
      <c r="AP30" s="64"/>
      <c r="AQ30" s="64"/>
      <c r="AR30" s="64"/>
      <c r="AS30" s="64"/>
      <c r="AT30" s="64"/>
      <c r="AU30" s="64"/>
      <c r="AV30" s="64"/>
      <c r="AW30" s="64"/>
      <c r="AX30" s="64"/>
      <c r="AY30" s="64"/>
      <c r="AZ30" s="64"/>
      <c r="BA30" s="64"/>
      <c r="BB30" s="64"/>
      <c r="BC30" s="64"/>
      <c r="BD30" s="64"/>
      <c r="BE30" s="64"/>
      <c r="BF30" s="64"/>
      <c r="BG30" s="64"/>
      <c r="BH30" s="64"/>
    </row>
    <row r="31" spans="2:60" s="70" customFormat="1" ht="5.25" customHeight="1" x14ac:dyDescent="0.25">
      <c r="B31" s="66"/>
      <c r="C31" s="67"/>
      <c r="D31" s="68"/>
      <c r="E31" s="68"/>
      <c r="F31" s="68"/>
      <c r="G31" s="67"/>
      <c r="H31" s="67"/>
      <c r="I31" s="67"/>
      <c r="J31" s="68"/>
      <c r="K31" s="68"/>
      <c r="L31" s="68"/>
      <c r="M31" s="68"/>
      <c r="N31" s="68"/>
      <c r="O31" s="67"/>
      <c r="P31" s="67"/>
      <c r="Q31" s="67"/>
      <c r="R31" s="67"/>
      <c r="S31" s="67"/>
      <c r="T31" s="67"/>
      <c r="U31" s="67"/>
      <c r="V31" s="69"/>
      <c r="AP31" s="71"/>
      <c r="AQ31" s="71"/>
      <c r="AR31" s="71"/>
      <c r="AS31" s="71"/>
      <c r="AT31" s="71"/>
      <c r="AU31" s="71"/>
      <c r="AV31" s="71"/>
      <c r="AW31" s="71"/>
      <c r="AX31" s="71"/>
      <c r="AY31" s="71"/>
      <c r="AZ31" s="71"/>
      <c r="BA31" s="71"/>
      <c r="BB31" s="71"/>
      <c r="BC31" s="71"/>
      <c r="BD31" s="71"/>
      <c r="BE31" s="71"/>
      <c r="BF31" s="71"/>
      <c r="BG31" s="71"/>
      <c r="BH31" s="71"/>
    </row>
    <row r="32" spans="2:60" ht="11.25" customHeight="1" x14ac:dyDescent="0.25">
      <c r="B32" s="170"/>
      <c r="C32" s="170"/>
      <c r="D32" s="170"/>
      <c r="E32" s="170"/>
      <c r="F32" s="170"/>
      <c r="G32" s="170"/>
      <c r="H32" s="170"/>
      <c r="I32" s="170"/>
      <c r="J32" s="170"/>
      <c r="K32" s="170"/>
      <c r="L32" s="170"/>
      <c r="M32" s="170"/>
      <c r="N32" s="170"/>
      <c r="O32" s="170"/>
      <c r="P32" s="170"/>
      <c r="Q32" s="170"/>
      <c r="R32" s="170"/>
      <c r="S32" s="170"/>
      <c r="T32" s="170"/>
      <c r="U32" s="170"/>
      <c r="V32" s="170"/>
    </row>
    <row r="33" spans="3:22" ht="10.5" customHeight="1" x14ac:dyDescent="0.25">
      <c r="C33" s="64"/>
      <c r="D33" s="64"/>
      <c r="E33" s="64"/>
      <c r="F33" s="64"/>
      <c r="G33" s="64"/>
      <c r="H33" s="64"/>
      <c r="I33" s="64"/>
      <c r="J33" s="64"/>
      <c r="K33" s="64"/>
      <c r="L33" s="64"/>
      <c r="M33" s="64"/>
      <c r="N33" s="64"/>
      <c r="O33" s="64"/>
      <c r="P33" s="64"/>
      <c r="Q33" s="64"/>
      <c r="R33" s="64"/>
      <c r="S33" s="64"/>
      <c r="T33" s="64"/>
      <c r="U33" s="64"/>
      <c r="V33" s="63"/>
    </row>
    <row r="34" spans="3:22" x14ac:dyDescent="0.25">
      <c r="C34" s="64"/>
      <c r="D34" s="64"/>
      <c r="E34" s="64"/>
      <c r="F34" s="64"/>
      <c r="G34" s="64"/>
      <c r="H34" s="64"/>
      <c r="I34" s="64"/>
      <c r="J34" s="64"/>
      <c r="K34" s="64"/>
      <c r="L34" s="64"/>
      <c r="M34" s="64"/>
      <c r="N34" s="64"/>
      <c r="O34" s="64"/>
      <c r="P34" s="64"/>
      <c r="Q34" s="64"/>
      <c r="R34" s="64"/>
      <c r="S34" s="64"/>
      <c r="T34" s="64"/>
      <c r="U34" s="64"/>
    </row>
  </sheetData>
  <mergeCells count="5">
    <mergeCell ref="B1:Q1"/>
    <mergeCell ref="R1:V1"/>
    <mergeCell ref="B4:B5"/>
    <mergeCell ref="C4:U4"/>
    <mergeCell ref="B32:V32"/>
  </mergeCells>
  <pageMargins left="0.98425196850393692" right="0.98425196850393692" top="0.98425196850393704" bottom="0.98425196850393704" header="0.511811023622047" footer="0.511811023622047"/>
  <pageSetup paperSize="0" scale="71" fitToWidth="0" fitToHeight="0" orientation="landscape"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93559-7D6E-4717-ADCB-BF6CA78543D0}">
  <dimension ref="B1:H146"/>
  <sheetViews>
    <sheetView showGridLines="0" topLeftCell="A110" workbookViewId="0">
      <selection activeCell="B139" sqref="B139:G139"/>
    </sheetView>
  </sheetViews>
  <sheetFormatPr defaultColWidth="9.08984375" defaultRowHeight="10.5" x14ac:dyDescent="0.25"/>
  <cols>
    <col min="1" max="1" width="1.54296875" style="52" customWidth="1"/>
    <col min="2" max="2" width="49.6328125" style="130" customWidth="1"/>
    <col min="3" max="7" width="11.7265625" style="130" customWidth="1"/>
    <col min="8" max="8" width="9.08984375" style="52" customWidth="1"/>
    <col min="9" max="16384" width="9.08984375" style="52"/>
  </cols>
  <sheetData>
    <row r="1" spans="2:8" ht="20.25" customHeight="1" x14ac:dyDescent="0.35">
      <c r="B1" s="165" t="s">
        <v>255</v>
      </c>
      <c r="C1" s="165"/>
      <c r="D1" s="165"/>
      <c r="E1" s="165"/>
      <c r="F1" s="165"/>
      <c r="G1" s="165"/>
    </row>
    <row r="2" spans="2:8" ht="5.25" customHeight="1" thickBot="1" x14ac:dyDescent="0.3">
      <c r="B2" s="74"/>
      <c r="C2" s="74"/>
      <c r="D2" s="74"/>
      <c r="E2" s="74"/>
      <c r="F2" s="74"/>
      <c r="G2" s="74"/>
    </row>
    <row r="3" spans="2:8" s="77" customFormat="1" x14ac:dyDescent="0.25">
      <c r="B3" s="75"/>
      <c r="C3" s="75"/>
      <c r="D3" s="75"/>
      <c r="E3" s="75"/>
      <c r="F3" s="75"/>
      <c r="G3" s="76" t="s">
        <v>0</v>
      </c>
    </row>
    <row r="4" spans="2:8" s="77" customFormat="1" ht="11.25" customHeight="1" x14ac:dyDescent="0.25">
      <c r="B4" s="5"/>
      <c r="C4" s="174" t="s">
        <v>245</v>
      </c>
      <c r="D4" s="174"/>
      <c r="E4" s="174"/>
      <c r="F4" s="174"/>
      <c r="G4" s="175"/>
    </row>
    <row r="5" spans="2:8" s="77" customFormat="1" x14ac:dyDescent="0.25">
      <c r="B5" s="5"/>
      <c r="C5" s="5" t="s">
        <v>204</v>
      </c>
      <c r="D5" s="5" t="s">
        <v>206</v>
      </c>
      <c r="E5" s="5" t="s">
        <v>218</v>
      </c>
      <c r="F5" s="5" t="s">
        <v>235</v>
      </c>
      <c r="G5" s="5" t="s">
        <v>249</v>
      </c>
    </row>
    <row r="6" spans="2:8" s="77" customFormat="1" x14ac:dyDescent="0.25">
      <c r="B6" s="5"/>
      <c r="C6" s="5" t="s">
        <v>41</v>
      </c>
      <c r="D6" s="5" t="s">
        <v>41</v>
      </c>
      <c r="E6" s="5" t="s">
        <v>41</v>
      </c>
      <c r="F6" s="5" t="s">
        <v>41</v>
      </c>
      <c r="G6" s="5" t="s">
        <v>41</v>
      </c>
    </row>
    <row r="7" spans="2:8" s="77" customFormat="1" ht="12.75" customHeight="1" x14ac:dyDescent="0.25">
      <c r="B7" s="7" t="s">
        <v>3</v>
      </c>
      <c r="C7" s="122"/>
      <c r="D7" s="122"/>
      <c r="E7" s="122"/>
      <c r="F7" s="122"/>
      <c r="G7" s="122"/>
    </row>
    <row r="8" spans="2:8" x14ac:dyDescent="0.25">
      <c r="B8" s="8" t="s">
        <v>42</v>
      </c>
      <c r="C8" s="133">
        <v>13430</v>
      </c>
      <c r="D8" s="133">
        <v>22833</v>
      </c>
      <c r="E8" s="133">
        <v>24643</v>
      </c>
      <c r="F8" s="133">
        <v>21904</v>
      </c>
      <c r="G8" s="133">
        <v>17617</v>
      </c>
      <c r="H8" s="64"/>
    </row>
    <row r="9" spans="2:8" ht="12.75" customHeight="1" x14ac:dyDescent="0.25">
      <c r="B9" s="8" t="s">
        <v>43</v>
      </c>
      <c r="C9" s="133">
        <v>8612</v>
      </c>
      <c r="D9" s="133">
        <v>5797</v>
      </c>
      <c r="E9" s="133">
        <v>5182</v>
      </c>
      <c r="F9" s="133">
        <v>7294</v>
      </c>
      <c r="G9" s="133">
        <v>7687</v>
      </c>
      <c r="H9" s="64"/>
    </row>
    <row r="10" spans="2:8" ht="12.75" customHeight="1" x14ac:dyDescent="0.25">
      <c r="B10" s="8" t="s">
        <v>44</v>
      </c>
      <c r="C10" s="133">
        <v>2732</v>
      </c>
      <c r="D10" s="133">
        <v>3444</v>
      </c>
      <c r="E10" s="133">
        <v>2629</v>
      </c>
      <c r="F10" s="133">
        <v>3078</v>
      </c>
      <c r="G10" s="133">
        <v>1947</v>
      </c>
      <c r="H10" s="64"/>
    </row>
    <row r="11" spans="2:8" ht="12.75" customHeight="1" x14ac:dyDescent="0.25">
      <c r="B11" s="8" t="s">
        <v>45</v>
      </c>
      <c r="C11" s="133" t="s">
        <v>253</v>
      </c>
      <c r="D11" s="133" t="s">
        <v>253</v>
      </c>
      <c r="E11" s="133" t="s">
        <v>253</v>
      </c>
      <c r="F11" s="133" t="s">
        <v>253</v>
      </c>
      <c r="G11" s="133" t="s">
        <v>253</v>
      </c>
      <c r="H11" s="64"/>
    </row>
    <row r="12" spans="2:8" ht="12.75" customHeight="1" x14ac:dyDescent="0.25">
      <c r="B12" s="8" t="s">
        <v>46</v>
      </c>
      <c r="C12" s="133">
        <v>679</v>
      </c>
      <c r="D12" s="133">
        <v>43</v>
      </c>
      <c r="E12" s="133">
        <v>344</v>
      </c>
      <c r="F12" s="133">
        <v>356</v>
      </c>
      <c r="G12" s="133">
        <v>548</v>
      </c>
      <c r="H12" s="64"/>
    </row>
    <row r="13" spans="2:8" ht="12.75" customHeight="1" x14ac:dyDescent="0.25">
      <c r="B13" s="8" t="s">
        <v>47</v>
      </c>
      <c r="C13" s="133">
        <v>4249</v>
      </c>
      <c r="D13" s="133">
        <v>4397</v>
      </c>
      <c r="E13" s="133">
        <v>3026</v>
      </c>
      <c r="F13" s="133">
        <v>3926</v>
      </c>
      <c r="G13" s="133">
        <v>5077</v>
      </c>
      <c r="H13" s="64"/>
    </row>
    <row r="14" spans="2:8" ht="12.75" customHeight="1" x14ac:dyDescent="0.25">
      <c r="B14" s="8" t="s">
        <v>48</v>
      </c>
      <c r="C14" s="133">
        <v>42279</v>
      </c>
      <c r="D14" s="133">
        <v>72687</v>
      </c>
      <c r="E14" s="133">
        <v>130203</v>
      </c>
      <c r="F14" s="133">
        <v>126555</v>
      </c>
      <c r="G14" s="133">
        <v>124715</v>
      </c>
      <c r="H14" s="64"/>
    </row>
    <row r="15" spans="2:8" s="80" customFormat="1" ht="12.75" customHeight="1" x14ac:dyDescent="0.25">
      <c r="B15" s="78" t="s">
        <v>49</v>
      </c>
      <c r="C15" s="134">
        <v>41012</v>
      </c>
      <c r="D15" s="134">
        <v>70892</v>
      </c>
      <c r="E15" s="134">
        <v>108063</v>
      </c>
      <c r="F15" s="134">
        <v>82933</v>
      </c>
      <c r="G15" s="134">
        <v>84798</v>
      </c>
      <c r="H15" s="64"/>
    </row>
    <row r="16" spans="2:8" s="80" customFormat="1" ht="12.75" customHeight="1" x14ac:dyDescent="0.25">
      <c r="B16" s="78" t="s">
        <v>50</v>
      </c>
      <c r="C16" s="134">
        <v>739</v>
      </c>
      <c r="D16" s="134">
        <v>800</v>
      </c>
      <c r="E16" s="134">
        <v>848</v>
      </c>
      <c r="F16" s="134">
        <v>1074</v>
      </c>
      <c r="G16" s="134">
        <v>951</v>
      </c>
      <c r="H16" s="64"/>
    </row>
    <row r="17" spans="2:8" s="80" customFormat="1" ht="12.75" customHeight="1" x14ac:dyDescent="0.25">
      <c r="B17" s="78" t="s">
        <v>51</v>
      </c>
      <c r="C17" s="134">
        <v>635</v>
      </c>
      <c r="D17" s="134">
        <v>451</v>
      </c>
      <c r="E17" s="134">
        <v>488</v>
      </c>
      <c r="F17" s="134">
        <v>493</v>
      </c>
      <c r="G17" s="134">
        <v>487</v>
      </c>
      <c r="H17" s="64"/>
    </row>
    <row r="18" spans="2:8" s="80" customFormat="1" ht="12.75" customHeight="1" x14ac:dyDescent="0.25">
      <c r="B18" s="78" t="s">
        <v>207</v>
      </c>
      <c r="C18" s="134">
        <v>-15810</v>
      </c>
      <c r="D18" s="134">
        <v>-15536</v>
      </c>
      <c r="E18" s="134">
        <v>3876</v>
      </c>
      <c r="F18" s="134">
        <v>23969</v>
      </c>
      <c r="G18" s="134">
        <v>20216</v>
      </c>
      <c r="H18" s="64"/>
    </row>
    <row r="19" spans="2:8" s="80" customFormat="1" ht="12.75" customHeight="1" x14ac:dyDescent="0.25">
      <c r="B19" s="78" t="s">
        <v>208</v>
      </c>
      <c r="C19" s="79">
        <v>15703</v>
      </c>
      <c r="D19" s="79">
        <v>16080</v>
      </c>
      <c r="E19" s="79">
        <v>16928</v>
      </c>
      <c r="F19" s="79">
        <v>18086</v>
      </c>
      <c r="G19" s="79">
        <v>18263</v>
      </c>
      <c r="H19" s="64"/>
    </row>
    <row r="20" spans="2:8" s="77" customFormat="1" ht="12.75" customHeight="1" x14ac:dyDescent="0.25">
      <c r="B20" s="81" t="s">
        <v>52</v>
      </c>
      <c r="C20" s="9">
        <v>71980</v>
      </c>
      <c r="D20" s="9">
        <v>109201</v>
      </c>
      <c r="E20" s="9">
        <v>166027</v>
      </c>
      <c r="F20" s="9">
        <v>163112</v>
      </c>
      <c r="G20" s="9">
        <v>157591</v>
      </c>
      <c r="H20" s="64"/>
    </row>
    <row r="21" spans="2:8" s="77" customFormat="1" ht="12.75" customHeight="1" x14ac:dyDescent="0.25">
      <c r="B21" s="7" t="s">
        <v>53</v>
      </c>
      <c r="C21" s="135"/>
      <c r="D21" s="135"/>
      <c r="E21" s="135"/>
      <c r="F21" s="135"/>
      <c r="G21" s="135"/>
      <c r="H21" s="64"/>
    </row>
    <row r="22" spans="2:8" ht="12.75" customHeight="1" x14ac:dyDescent="0.25">
      <c r="B22" s="8" t="s">
        <v>54</v>
      </c>
      <c r="C22" s="133">
        <v>42433</v>
      </c>
      <c r="D22" s="133">
        <v>45755</v>
      </c>
      <c r="E22" s="133">
        <v>50363</v>
      </c>
      <c r="F22" s="133">
        <v>51521</v>
      </c>
      <c r="G22" s="133">
        <v>57039</v>
      </c>
      <c r="H22" s="64"/>
    </row>
    <row r="23" spans="2:8" ht="12.75" customHeight="1" x14ac:dyDescent="0.25">
      <c r="B23" s="8" t="s">
        <v>55</v>
      </c>
      <c r="C23" s="133">
        <v>143</v>
      </c>
      <c r="D23" s="133">
        <v>125</v>
      </c>
      <c r="E23" s="133">
        <v>90</v>
      </c>
      <c r="F23" s="133">
        <v>69</v>
      </c>
      <c r="G23" s="133">
        <v>64</v>
      </c>
      <c r="H23" s="64"/>
    </row>
    <row r="24" spans="2:8" ht="12.75" customHeight="1" x14ac:dyDescent="0.25">
      <c r="B24" s="8" t="s">
        <v>56</v>
      </c>
      <c r="C24" s="133">
        <v>478</v>
      </c>
      <c r="D24" s="133">
        <v>509</v>
      </c>
      <c r="E24" s="133">
        <v>2618</v>
      </c>
      <c r="F24" s="133">
        <v>2522</v>
      </c>
      <c r="G24" s="133">
        <v>3485</v>
      </c>
      <c r="H24" s="64"/>
    </row>
    <row r="25" spans="2:8" ht="12.75" customHeight="1" x14ac:dyDescent="0.25">
      <c r="B25" s="8" t="s">
        <v>57</v>
      </c>
      <c r="C25" s="133">
        <v>1318</v>
      </c>
      <c r="D25" s="133">
        <v>2061</v>
      </c>
      <c r="E25" s="133">
        <v>2253</v>
      </c>
      <c r="F25" s="133">
        <v>2439</v>
      </c>
      <c r="G25" s="133">
        <v>2810</v>
      </c>
      <c r="H25" s="64"/>
    </row>
    <row r="26" spans="2:8" ht="12.75" customHeight="1" x14ac:dyDescent="0.25">
      <c r="B26" s="8" t="s">
        <v>58</v>
      </c>
      <c r="C26" s="133">
        <v>211</v>
      </c>
      <c r="D26" s="133">
        <v>221</v>
      </c>
      <c r="E26" s="133">
        <v>215</v>
      </c>
      <c r="F26" s="133">
        <v>227</v>
      </c>
      <c r="G26" s="133">
        <v>250</v>
      </c>
      <c r="H26" s="64"/>
    </row>
    <row r="27" spans="2:8" s="77" customFormat="1" ht="12.75" customHeight="1" x14ac:dyDescent="0.25">
      <c r="B27" s="81" t="s">
        <v>59</v>
      </c>
      <c r="C27" s="9">
        <v>44583</v>
      </c>
      <c r="D27" s="9">
        <v>48671</v>
      </c>
      <c r="E27" s="9">
        <v>55537</v>
      </c>
      <c r="F27" s="9">
        <v>56777</v>
      </c>
      <c r="G27" s="9">
        <v>63648</v>
      </c>
      <c r="H27" s="64"/>
    </row>
    <row r="28" spans="2:8" s="77" customFormat="1" ht="12.75" customHeight="1" x14ac:dyDescent="0.25">
      <c r="B28" s="7" t="s">
        <v>8</v>
      </c>
      <c r="C28" s="135"/>
      <c r="D28" s="135"/>
      <c r="E28" s="135"/>
      <c r="F28" s="135"/>
      <c r="G28" s="135"/>
      <c r="H28" s="64"/>
    </row>
    <row r="29" spans="2:8" ht="12.75" customHeight="1" x14ac:dyDescent="0.25">
      <c r="B29" s="8" t="s">
        <v>60</v>
      </c>
      <c r="C29" s="133">
        <v>21620</v>
      </c>
      <c r="D29" s="133">
        <v>22513</v>
      </c>
      <c r="E29" s="133">
        <v>25514</v>
      </c>
      <c r="F29" s="133">
        <v>28155</v>
      </c>
      <c r="G29" s="133">
        <v>28746</v>
      </c>
      <c r="H29" s="64"/>
    </row>
    <row r="30" spans="2:8" ht="12.75" customHeight="1" x14ac:dyDescent="0.25">
      <c r="B30" s="78" t="s">
        <v>61</v>
      </c>
      <c r="C30" s="134">
        <v>2417</v>
      </c>
      <c r="D30" s="134">
        <v>1845</v>
      </c>
      <c r="E30" s="134">
        <v>3550</v>
      </c>
      <c r="F30" s="134">
        <v>4758</v>
      </c>
      <c r="G30" s="134">
        <v>3692</v>
      </c>
      <c r="H30" s="64"/>
    </row>
    <row r="31" spans="2:8" ht="12.75" customHeight="1" x14ac:dyDescent="0.25">
      <c r="B31" s="78" t="s">
        <v>62</v>
      </c>
      <c r="C31" s="134">
        <v>19204</v>
      </c>
      <c r="D31" s="134">
        <v>20669</v>
      </c>
      <c r="E31" s="134">
        <v>21964</v>
      </c>
      <c r="F31" s="134">
        <v>23396</v>
      </c>
      <c r="G31" s="134">
        <v>25054</v>
      </c>
      <c r="H31" s="64"/>
    </row>
    <row r="32" spans="2:8" ht="12.75" customHeight="1" x14ac:dyDescent="0.25">
      <c r="B32" s="8" t="s">
        <v>63</v>
      </c>
      <c r="C32" s="133">
        <v>3012</v>
      </c>
      <c r="D32" s="133">
        <v>3103</v>
      </c>
      <c r="E32" s="133">
        <v>3375</v>
      </c>
      <c r="F32" s="133">
        <v>3666</v>
      </c>
      <c r="G32" s="133">
        <v>3943</v>
      </c>
      <c r="H32" s="64"/>
    </row>
    <row r="33" spans="2:8" ht="12.75" customHeight="1" x14ac:dyDescent="0.25">
      <c r="B33" s="8" t="s">
        <v>64</v>
      </c>
      <c r="C33" s="133">
        <v>6936</v>
      </c>
      <c r="D33" s="133">
        <v>7838</v>
      </c>
      <c r="E33" s="133">
        <v>8053</v>
      </c>
      <c r="F33" s="133">
        <v>8948</v>
      </c>
      <c r="G33" s="133">
        <v>9241</v>
      </c>
      <c r="H33" s="64"/>
    </row>
    <row r="34" spans="2:8" ht="12.75" customHeight="1" x14ac:dyDescent="0.25">
      <c r="B34" s="8" t="s">
        <v>65</v>
      </c>
      <c r="C34" s="133">
        <v>5512</v>
      </c>
      <c r="D34" s="133">
        <v>5388</v>
      </c>
      <c r="E34" s="133">
        <v>6115</v>
      </c>
      <c r="F34" s="133">
        <v>6614</v>
      </c>
      <c r="G34" s="133">
        <v>7406</v>
      </c>
      <c r="H34" s="64"/>
    </row>
    <row r="35" spans="2:8" ht="12.75" customHeight="1" x14ac:dyDescent="0.25">
      <c r="B35" s="8" t="s">
        <v>66</v>
      </c>
      <c r="C35" s="133">
        <v>1</v>
      </c>
      <c r="D35" s="133">
        <v>1</v>
      </c>
      <c r="E35" s="133">
        <v>1</v>
      </c>
      <c r="F35" s="133">
        <v>1</v>
      </c>
      <c r="G35" s="133">
        <v>1</v>
      </c>
      <c r="H35" s="64"/>
    </row>
    <row r="36" spans="2:8" ht="12.75" customHeight="1" x14ac:dyDescent="0.25">
      <c r="B36" s="8" t="s">
        <v>67</v>
      </c>
      <c r="C36" s="133">
        <v>1809</v>
      </c>
      <c r="D36" s="133">
        <v>924</v>
      </c>
      <c r="E36" s="133">
        <v>1167</v>
      </c>
      <c r="F36" s="133">
        <v>1348</v>
      </c>
      <c r="G36" s="133">
        <v>2034</v>
      </c>
      <c r="H36" s="64"/>
    </row>
    <row r="37" spans="2:8" s="77" customFormat="1" ht="12.75" customHeight="1" x14ac:dyDescent="0.25">
      <c r="B37" s="81" t="s">
        <v>68</v>
      </c>
      <c r="C37" s="9">
        <v>38890</v>
      </c>
      <c r="D37" s="9">
        <v>39769</v>
      </c>
      <c r="E37" s="9">
        <v>44226</v>
      </c>
      <c r="F37" s="9">
        <v>48730</v>
      </c>
      <c r="G37" s="9">
        <v>51370</v>
      </c>
      <c r="H37" s="64"/>
    </row>
    <row r="38" spans="2:8" s="77" customFormat="1" ht="12.75" customHeight="1" x14ac:dyDescent="0.25">
      <c r="B38" s="7" t="s">
        <v>9</v>
      </c>
      <c r="C38" s="135"/>
      <c r="D38" s="135"/>
      <c r="E38" s="135"/>
      <c r="F38" s="135"/>
      <c r="G38" s="135"/>
      <c r="H38" s="64"/>
    </row>
    <row r="39" spans="2:8" ht="12.75" customHeight="1" x14ac:dyDescent="0.25">
      <c r="B39" s="8" t="s">
        <v>69</v>
      </c>
      <c r="C39" s="133">
        <v>130325</v>
      </c>
      <c r="D39" s="133">
        <v>35464</v>
      </c>
      <c r="E39" s="133">
        <v>22030</v>
      </c>
      <c r="F39" s="133">
        <v>20221</v>
      </c>
      <c r="G39" s="133">
        <v>18162</v>
      </c>
      <c r="H39" s="64"/>
    </row>
    <row r="40" spans="2:8" ht="12.75" customHeight="1" x14ac:dyDescent="0.25">
      <c r="B40" s="8" t="s">
        <v>70</v>
      </c>
      <c r="C40" s="133">
        <v>6224</v>
      </c>
      <c r="D40" s="133">
        <v>5902</v>
      </c>
      <c r="E40" s="133">
        <v>6038</v>
      </c>
      <c r="F40" s="133">
        <v>6907</v>
      </c>
      <c r="G40" s="133">
        <v>6296</v>
      </c>
      <c r="H40" s="64"/>
    </row>
    <row r="41" spans="2:8" ht="12.75" customHeight="1" x14ac:dyDescent="0.25">
      <c r="B41" s="78" t="s">
        <v>240</v>
      </c>
      <c r="C41" s="134">
        <v>2792</v>
      </c>
      <c r="D41" s="134">
        <v>2615</v>
      </c>
      <c r="E41" s="134">
        <v>2590</v>
      </c>
      <c r="F41" s="134">
        <v>3534</v>
      </c>
      <c r="G41" s="134">
        <v>2518</v>
      </c>
      <c r="H41" s="64"/>
    </row>
    <row r="42" spans="2:8" ht="12.75" customHeight="1" x14ac:dyDescent="0.25">
      <c r="B42" s="78" t="s">
        <v>71</v>
      </c>
      <c r="C42" s="134">
        <v>3277</v>
      </c>
      <c r="D42" s="134">
        <v>3167</v>
      </c>
      <c r="E42" s="134">
        <v>3289</v>
      </c>
      <c r="F42" s="134">
        <v>3186</v>
      </c>
      <c r="G42" s="134">
        <v>3538</v>
      </c>
      <c r="H42" s="64"/>
    </row>
    <row r="43" spans="2:8" ht="12.75" customHeight="1" x14ac:dyDescent="0.25">
      <c r="B43" s="78" t="s">
        <v>72</v>
      </c>
      <c r="C43" s="134">
        <v>155</v>
      </c>
      <c r="D43" s="134">
        <v>120</v>
      </c>
      <c r="E43" s="134">
        <v>158</v>
      </c>
      <c r="F43" s="134">
        <v>188</v>
      </c>
      <c r="G43" s="134">
        <v>240</v>
      </c>
      <c r="H43" s="64"/>
    </row>
    <row r="44" spans="2:8" ht="12.75" customHeight="1" x14ac:dyDescent="0.25">
      <c r="B44" s="8" t="s">
        <v>219</v>
      </c>
      <c r="C44" s="133">
        <v>1290</v>
      </c>
      <c r="D44" s="133">
        <v>2697</v>
      </c>
      <c r="E44" s="133">
        <v>41715</v>
      </c>
      <c r="F44" s="133">
        <v>6987</v>
      </c>
      <c r="G44" s="133">
        <v>3817</v>
      </c>
      <c r="H44" s="64"/>
    </row>
    <row r="45" spans="2:8" ht="12.75" customHeight="1" x14ac:dyDescent="0.25">
      <c r="B45" s="8" t="s">
        <v>73</v>
      </c>
      <c r="C45" s="133">
        <v>1100</v>
      </c>
      <c r="D45" s="133">
        <v>965</v>
      </c>
      <c r="E45" s="133">
        <v>651</v>
      </c>
      <c r="F45" s="133">
        <v>423</v>
      </c>
      <c r="G45" s="133">
        <v>264</v>
      </c>
      <c r="H45" s="64"/>
    </row>
    <row r="46" spans="2:8" ht="12.75" customHeight="1" x14ac:dyDescent="0.25">
      <c r="B46" s="8" t="s">
        <v>74</v>
      </c>
      <c r="C46" s="133">
        <v>49385</v>
      </c>
      <c r="D46" s="133">
        <v>44684</v>
      </c>
      <c r="E46" s="133">
        <v>45241</v>
      </c>
      <c r="F46" s="133">
        <v>48355</v>
      </c>
      <c r="G46" s="133">
        <v>46415</v>
      </c>
      <c r="H46" s="64"/>
    </row>
    <row r="47" spans="2:8" ht="12.75" customHeight="1" x14ac:dyDescent="0.25">
      <c r="B47" s="78" t="s">
        <v>75</v>
      </c>
      <c r="C47" s="134">
        <v>6153</v>
      </c>
      <c r="D47" s="134">
        <v>5438</v>
      </c>
      <c r="E47" s="134">
        <v>5667</v>
      </c>
      <c r="F47" s="134">
        <v>6119</v>
      </c>
      <c r="G47" s="134">
        <v>6453</v>
      </c>
      <c r="H47" s="64"/>
    </row>
    <row r="48" spans="2:8" ht="12.75" customHeight="1" x14ac:dyDescent="0.25">
      <c r="B48" s="78" t="s">
        <v>76</v>
      </c>
      <c r="C48" s="134">
        <v>6797</v>
      </c>
      <c r="D48" s="134">
        <v>5867</v>
      </c>
      <c r="E48" s="134">
        <v>6160</v>
      </c>
      <c r="F48" s="134">
        <v>7060</v>
      </c>
      <c r="G48" s="134">
        <v>6389</v>
      </c>
      <c r="H48" s="64"/>
    </row>
    <row r="49" spans="2:8" ht="12.75" customHeight="1" x14ac:dyDescent="0.25">
      <c r="B49" s="78" t="s">
        <v>77</v>
      </c>
      <c r="C49" s="134">
        <v>7199</v>
      </c>
      <c r="D49" s="134">
        <v>4983</v>
      </c>
      <c r="E49" s="134">
        <v>4161</v>
      </c>
      <c r="F49" s="134">
        <v>4463</v>
      </c>
      <c r="G49" s="134">
        <v>4708</v>
      </c>
      <c r="H49" s="64"/>
    </row>
    <row r="50" spans="2:8" ht="12.75" customHeight="1" x14ac:dyDescent="0.25">
      <c r="B50" s="78" t="s">
        <v>216</v>
      </c>
      <c r="C50" s="134">
        <v>27052</v>
      </c>
      <c r="D50" s="134">
        <v>25862</v>
      </c>
      <c r="E50" s="134">
        <v>27101</v>
      </c>
      <c r="F50" s="134">
        <v>28663</v>
      </c>
      <c r="G50" s="134">
        <v>26667</v>
      </c>
      <c r="H50" s="64"/>
    </row>
    <row r="51" spans="2:8" ht="12.75" customHeight="1" x14ac:dyDescent="0.25">
      <c r="B51" s="78" t="s">
        <v>78</v>
      </c>
      <c r="C51" s="134">
        <v>2184</v>
      </c>
      <c r="D51" s="134">
        <v>2535</v>
      </c>
      <c r="E51" s="134">
        <v>2153</v>
      </c>
      <c r="F51" s="134">
        <v>2050</v>
      </c>
      <c r="G51" s="134">
        <v>2199</v>
      </c>
      <c r="H51" s="64"/>
    </row>
    <row r="52" spans="2:8" ht="12.75" customHeight="1" x14ac:dyDescent="0.25">
      <c r="B52" s="8" t="s">
        <v>79</v>
      </c>
      <c r="C52" s="133">
        <v>335</v>
      </c>
      <c r="D52" s="133">
        <v>412</v>
      </c>
      <c r="E52" s="133">
        <v>485</v>
      </c>
      <c r="F52" s="133">
        <v>749</v>
      </c>
      <c r="G52" s="133">
        <v>986</v>
      </c>
      <c r="H52" s="64"/>
    </row>
    <row r="53" spans="2:8" ht="12.75" customHeight="1" x14ac:dyDescent="0.25">
      <c r="B53" s="8" t="s">
        <v>80</v>
      </c>
      <c r="C53" s="133">
        <v>340</v>
      </c>
      <c r="D53" s="133">
        <v>351</v>
      </c>
      <c r="E53" s="133">
        <v>318</v>
      </c>
      <c r="F53" s="133">
        <v>290</v>
      </c>
      <c r="G53" s="133">
        <v>291</v>
      </c>
      <c r="H53" s="64"/>
    </row>
    <row r="54" spans="2:8" ht="12.75" customHeight="1" x14ac:dyDescent="0.25">
      <c r="B54" s="8" t="s">
        <v>81</v>
      </c>
      <c r="C54" s="133">
        <v>6632</v>
      </c>
      <c r="D54" s="133">
        <v>6639</v>
      </c>
      <c r="E54" s="133">
        <v>7384</v>
      </c>
      <c r="F54" s="133">
        <v>9760</v>
      </c>
      <c r="G54" s="133">
        <v>9677</v>
      </c>
      <c r="H54" s="64"/>
    </row>
    <row r="55" spans="2:8" ht="12.75" customHeight="1" x14ac:dyDescent="0.25">
      <c r="B55" s="8" t="s">
        <v>82</v>
      </c>
      <c r="C55" s="133">
        <v>695</v>
      </c>
      <c r="D55" s="133">
        <v>674</v>
      </c>
      <c r="E55" s="133">
        <v>765</v>
      </c>
      <c r="F55" s="133">
        <v>837</v>
      </c>
      <c r="G55" s="133">
        <v>885</v>
      </c>
      <c r="H55" s="64"/>
    </row>
    <row r="56" spans="2:8" s="77" customFormat="1" ht="12.75" customHeight="1" x14ac:dyDescent="0.25">
      <c r="B56" s="81" t="s">
        <v>83</v>
      </c>
      <c r="C56" s="9">
        <v>196326</v>
      </c>
      <c r="D56" s="9">
        <v>97789</v>
      </c>
      <c r="E56" s="9">
        <v>124626</v>
      </c>
      <c r="F56" s="9">
        <v>94530</v>
      </c>
      <c r="G56" s="9">
        <v>86793</v>
      </c>
      <c r="H56" s="64"/>
    </row>
    <row r="57" spans="2:8" s="77" customFormat="1" ht="12.75" customHeight="1" x14ac:dyDescent="0.25">
      <c r="B57" s="7" t="s">
        <v>15</v>
      </c>
      <c r="C57" s="135"/>
      <c r="D57" s="135"/>
      <c r="E57" s="135"/>
      <c r="F57" s="135"/>
      <c r="G57" s="135"/>
      <c r="H57" s="64"/>
    </row>
    <row r="58" spans="2:8" ht="12.75" customHeight="1" x14ac:dyDescent="0.25">
      <c r="B58" s="8" t="s">
        <v>84</v>
      </c>
      <c r="C58" s="133">
        <v>9136</v>
      </c>
      <c r="D58" s="133">
        <v>9532</v>
      </c>
      <c r="E58" s="133">
        <v>10117</v>
      </c>
      <c r="F58" s="133">
        <v>10939</v>
      </c>
      <c r="G58" s="133">
        <v>11390</v>
      </c>
      <c r="H58" s="64"/>
    </row>
    <row r="59" spans="2:8" ht="12.75" customHeight="1" x14ac:dyDescent="0.25">
      <c r="B59" s="8" t="s">
        <v>85</v>
      </c>
      <c r="C59" s="133" t="s">
        <v>253</v>
      </c>
      <c r="D59" s="133" t="s">
        <v>253</v>
      </c>
      <c r="E59" s="133" t="s">
        <v>253</v>
      </c>
      <c r="F59" s="133" t="s">
        <v>253</v>
      </c>
      <c r="G59" s="133" t="s">
        <v>253</v>
      </c>
      <c r="H59" s="64"/>
    </row>
    <row r="60" spans="2:8" ht="12.75" customHeight="1" x14ac:dyDescent="0.25">
      <c r="B60" s="8" t="s">
        <v>86</v>
      </c>
      <c r="C60" s="133">
        <v>288</v>
      </c>
      <c r="D60" s="133">
        <v>838</v>
      </c>
      <c r="E60" s="133">
        <v>452</v>
      </c>
      <c r="F60" s="133">
        <v>761</v>
      </c>
      <c r="G60" s="133">
        <v>1357</v>
      </c>
      <c r="H60" s="64"/>
    </row>
    <row r="61" spans="2:8" ht="12.75" customHeight="1" x14ac:dyDescent="0.25">
      <c r="B61" s="8" t="s">
        <v>87</v>
      </c>
      <c r="C61" s="133">
        <v>333</v>
      </c>
      <c r="D61" s="133">
        <v>433</v>
      </c>
      <c r="E61" s="133">
        <v>495</v>
      </c>
      <c r="F61" s="133">
        <v>583</v>
      </c>
      <c r="G61" s="133">
        <v>609</v>
      </c>
      <c r="H61" s="64"/>
    </row>
    <row r="62" spans="2:8" ht="12.75" customHeight="1" x14ac:dyDescent="0.25">
      <c r="B62" s="8" t="s">
        <v>88</v>
      </c>
      <c r="C62" s="133">
        <v>143</v>
      </c>
      <c r="D62" s="133">
        <v>103</v>
      </c>
      <c r="E62" s="133">
        <v>199</v>
      </c>
      <c r="F62" s="133">
        <v>266</v>
      </c>
      <c r="G62" s="133">
        <v>331</v>
      </c>
      <c r="H62" s="64"/>
    </row>
    <row r="63" spans="2:8" ht="12.75" customHeight="1" x14ac:dyDescent="0.25">
      <c r="B63" s="8" t="s">
        <v>89</v>
      </c>
      <c r="C63" s="133">
        <v>3068</v>
      </c>
      <c r="D63" s="133">
        <v>2879</v>
      </c>
      <c r="E63" s="133">
        <v>3092</v>
      </c>
      <c r="F63" s="133">
        <v>3404</v>
      </c>
      <c r="G63" s="133">
        <v>3453</v>
      </c>
      <c r="H63" s="64"/>
    </row>
    <row r="64" spans="2:8" s="77" customFormat="1" ht="12.75" customHeight="1" x14ac:dyDescent="0.25">
      <c r="B64" s="81" t="s">
        <v>90</v>
      </c>
      <c r="C64" s="9">
        <v>12968</v>
      </c>
      <c r="D64" s="9">
        <v>13785</v>
      </c>
      <c r="E64" s="9">
        <v>14355</v>
      </c>
      <c r="F64" s="9">
        <v>15952</v>
      </c>
      <c r="G64" s="9">
        <v>17141</v>
      </c>
      <c r="H64" s="64"/>
    </row>
    <row r="65" spans="2:8" s="77" customFormat="1" ht="12.75" customHeight="1" x14ac:dyDescent="0.25">
      <c r="B65" s="7" t="s">
        <v>16</v>
      </c>
      <c r="C65" s="136"/>
      <c r="D65" s="136"/>
      <c r="E65" s="136"/>
      <c r="F65" s="136"/>
      <c r="G65" s="136"/>
      <c r="H65" s="64"/>
    </row>
    <row r="66" spans="2:8" ht="12.75" customHeight="1" x14ac:dyDescent="0.25">
      <c r="B66" s="8" t="s">
        <v>91</v>
      </c>
      <c r="C66" s="133">
        <v>8124</v>
      </c>
      <c r="D66" s="133">
        <v>9412</v>
      </c>
      <c r="E66" s="133">
        <v>11301</v>
      </c>
      <c r="F66" s="133">
        <v>13933</v>
      </c>
      <c r="G66" s="133">
        <v>14411</v>
      </c>
      <c r="H66" s="64"/>
    </row>
    <row r="67" spans="2:8" ht="12.75" customHeight="1" x14ac:dyDescent="0.25">
      <c r="B67" s="82" t="s">
        <v>92</v>
      </c>
      <c r="C67" s="134">
        <v>5962</v>
      </c>
      <c r="D67" s="134">
        <v>7449</v>
      </c>
      <c r="E67" s="134">
        <v>9074</v>
      </c>
      <c r="F67" s="134">
        <v>11065</v>
      </c>
      <c r="G67" s="134">
        <v>11331</v>
      </c>
      <c r="H67" s="64"/>
    </row>
    <row r="68" spans="2:8" ht="12.75" customHeight="1" x14ac:dyDescent="0.25">
      <c r="B68" s="82" t="s">
        <v>93</v>
      </c>
      <c r="C68" s="134">
        <v>2162</v>
      </c>
      <c r="D68" s="134">
        <v>1963</v>
      </c>
      <c r="E68" s="134">
        <v>2227</v>
      </c>
      <c r="F68" s="134">
        <v>2868</v>
      </c>
      <c r="G68" s="134">
        <v>3081</v>
      </c>
      <c r="H68" s="64"/>
    </row>
    <row r="69" spans="2:8" ht="12.75" customHeight="1" x14ac:dyDescent="0.25">
      <c r="B69" s="8" t="s">
        <v>94</v>
      </c>
      <c r="C69" s="133">
        <v>3582</v>
      </c>
      <c r="D69" s="133">
        <v>3473</v>
      </c>
      <c r="E69" s="133">
        <v>3516</v>
      </c>
      <c r="F69" s="133">
        <v>4227</v>
      </c>
      <c r="G69" s="133">
        <v>4734</v>
      </c>
      <c r="H69" s="64"/>
    </row>
    <row r="70" spans="2:8" ht="12.75" customHeight="1" x14ac:dyDescent="0.25">
      <c r="B70" s="8" t="s">
        <v>95</v>
      </c>
      <c r="C70" s="133">
        <v>797</v>
      </c>
      <c r="D70" s="133">
        <v>968</v>
      </c>
      <c r="E70" s="133">
        <v>1126</v>
      </c>
      <c r="F70" s="133">
        <v>1042</v>
      </c>
      <c r="G70" s="133">
        <v>1302</v>
      </c>
      <c r="H70" s="64"/>
    </row>
    <row r="71" spans="2:8" ht="12.75" customHeight="1" x14ac:dyDescent="0.25">
      <c r="B71" s="8" t="s">
        <v>96</v>
      </c>
      <c r="C71" s="133">
        <v>762</v>
      </c>
      <c r="D71" s="133">
        <v>821</v>
      </c>
      <c r="E71" s="133">
        <v>932</v>
      </c>
      <c r="F71" s="133">
        <v>1001</v>
      </c>
      <c r="G71" s="133">
        <v>993</v>
      </c>
      <c r="H71" s="64"/>
    </row>
    <row r="72" spans="2:8" ht="12.75" customHeight="1" x14ac:dyDescent="0.25">
      <c r="B72" s="8" t="s">
        <v>97</v>
      </c>
      <c r="C72" s="133">
        <v>1</v>
      </c>
      <c r="D72" s="133">
        <v>2</v>
      </c>
      <c r="E72" s="133">
        <v>3</v>
      </c>
      <c r="F72" s="133">
        <v>8</v>
      </c>
      <c r="G72" s="133">
        <v>5</v>
      </c>
      <c r="H72" s="64"/>
    </row>
    <row r="73" spans="2:8" ht="12.75" customHeight="1" x14ac:dyDescent="0.25">
      <c r="B73" s="8" t="s">
        <v>98</v>
      </c>
      <c r="C73" s="133">
        <v>418</v>
      </c>
      <c r="D73" s="133">
        <v>541</v>
      </c>
      <c r="E73" s="133">
        <v>469</v>
      </c>
      <c r="F73" s="133">
        <v>616</v>
      </c>
      <c r="G73" s="133">
        <v>874</v>
      </c>
      <c r="H73" s="64"/>
    </row>
    <row r="74" spans="2:8" s="77" customFormat="1" ht="12.75" customHeight="1" x14ac:dyDescent="0.25">
      <c r="B74" s="81" t="s">
        <v>99</v>
      </c>
      <c r="C74" s="9">
        <v>13685</v>
      </c>
      <c r="D74" s="9">
        <v>15217</v>
      </c>
      <c r="E74" s="9">
        <v>17347</v>
      </c>
      <c r="F74" s="9">
        <v>20827</v>
      </c>
      <c r="G74" s="9">
        <v>22319</v>
      </c>
      <c r="H74" s="64"/>
    </row>
    <row r="75" spans="2:8" s="77" customFormat="1" ht="12.75" customHeight="1" x14ac:dyDescent="0.25">
      <c r="B75" s="83" t="s">
        <v>220</v>
      </c>
      <c r="C75" s="84"/>
      <c r="D75" s="84"/>
      <c r="E75" s="84"/>
      <c r="F75" s="84"/>
      <c r="G75" s="84"/>
      <c r="H75" s="64"/>
    </row>
    <row r="76" spans="2:8" ht="12.75" customHeight="1" x14ac:dyDescent="0.25">
      <c r="B76" s="10" t="s">
        <v>100</v>
      </c>
      <c r="C76" s="133">
        <v>187280</v>
      </c>
      <c r="D76" s="133">
        <v>193314</v>
      </c>
      <c r="E76" s="133">
        <v>199101</v>
      </c>
      <c r="F76" s="133">
        <v>213052</v>
      </c>
      <c r="G76" s="133">
        <v>231540</v>
      </c>
      <c r="H76" s="64"/>
    </row>
    <row r="77" spans="2:8" ht="12.75" customHeight="1" x14ac:dyDescent="0.25">
      <c r="B77" s="10" t="s">
        <v>101</v>
      </c>
      <c r="C77" s="133">
        <v>1678</v>
      </c>
      <c r="D77" s="133">
        <v>1829</v>
      </c>
      <c r="E77" s="133">
        <v>1918</v>
      </c>
      <c r="F77" s="133">
        <v>2088</v>
      </c>
      <c r="G77" s="133">
        <v>2479</v>
      </c>
      <c r="H77" s="64"/>
    </row>
    <row r="78" spans="2:8" ht="12.75" customHeight="1" x14ac:dyDescent="0.25">
      <c r="B78" s="10" t="s">
        <v>102</v>
      </c>
      <c r="C78" s="133">
        <v>29609</v>
      </c>
      <c r="D78" s="133">
        <v>21093</v>
      </c>
      <c r="E78" s="133">
        <v>11656</v>
      </c>
      <c r="F78" s="133">
        <v>6832</v>
      </c>
      <c r="G78" s="133">
        <v>7816</v>
      </c>
      <c r="H78" s="64"/>
    </row>
    <row r="79" spans="2:8" s="77" customFormat="1" ht="12.75" customHeight="1" x14ac:dyDescent="0.25">
      <c r="B79" s="81" t="s">
        <v>103</v>
      </c>
      <c r="C79" s="9">
        <v>218567</v>
      </c>
      <c r="D79" s="9">
        <v>216237</v>
      </c>
      <c r="E79" s="9">
        <v>212676</v>
      </c>
      <c r="F79" s="9">
        <v>221971</v>
      </c>
      <c r="G79" s="9">
        <v>241835</v>
      </c>
      <c r="H79" s="64"/>
    </row>
    <row r="80" spans="2:8" s="77" customFormat="1" ht="12.75" customHeight="1" x14ac:dyDescent="0.25">
      <c r="B80" s="7" t="s">
        <v>18</v>
      </c>
      <c r="C80" s="135"/>
      <c r="D80" s="135"/>
      <c r="E80" s="135"/>
      <c r="F80" s="135"/>
      <c r="G80" s="135"/>
      <c r="H80" s="64"/>
    </row>
    <row r="81" spans="2:8" ht="12.75" customHeight="1" x14ac:dyDescent="0.25">
      <c r="B81" s="8" t="s">
        <v>104</v>
      </c>
      <c r="C81" s="133">
        <v>3566</v>
      </c>
      <c r="D81" s="133">
        <v>3987</v>
      </c>
      <c r="E81" s="133">
        <v>4110</v>
      </c>
      <c r="F81" s="133">
        <v>3841</v>
      </c>
      <c r="G81" s="133">
        <v>3779</v>
      </c>
      <c r="H81" s="64"/>
    </row>
    <row r="82" spans="2:8" ht="12.75" customHeight="1" x14ac:dyDescent="0.25">
      <c r="B82" s="8" t="s">
        <v>105</v>
      </c>
      <c r="C82" s="133">
        <v>5176</v>
      </c>
      <c r="D82" s="133">
        <v>4533</v>
      </c>
      <c r="E82" s="133">
        <v>4519</v>
      </c>
      <c r="F82" s="133">
        <v>4807</v>
      </c>
      <c r="G82" s="133">
        <v>4768</v>
      </c>
      <c r="H82" s="64"/>
    </row>
    <row r="83" spans="2:8" ht="12.75" customHeight="1" x14ac:dyDescent="0.25">
      <c r="B83" s="8" t="s">
        <v>106</v>
      </c>
      <c r="C83" s="133">
        <v>3564</v>
      </c>
      <c r="D83" s="133">
        <v>4008</v>
      </c>
      <c r="E83" s="133">
        <v>5444</v>
      </c>
      <c r="F83" s="133">
        <v>4310</v>
      </c>
      <c r="G83" s="133">
        <v>5559</v>
      </c>
      <c r="H83" s="64"/>
    </row>
    <row r="84" spans="2:8" ht="12.75" customHeight="1" x14ac:dyDescent="0.25">
      <c r="B84" s="8" t="s">
        <v>107</v>
      </c>
      <c r="C84" s="133">
        <v>60</v>
      </c>
      <c r="D84" s="133">
        <v>73</v>
      </c>
      <c r="E84" s="133">
        <v>191</v>
      </c>
      <c r="F84" s="133">
        <v>205</v>
      </c>
      <c r="G84" s="133">
        <v>127</v>
      </c>
      <c r="H84" s="64"/>
    </row>
    <row r="85" spans="2:8" ht="12.75" customHeight="1" x14ac:dyDescent="0.25">
      <c r="B85" s="8" t="s">
        <v>108</v>
      </c>
      <c r="C85" s="133">
        <v>123</v>
      </c>
      <c r="D85" s="133">
        <v>74</v>
      </c>
      <c r="E85" s="133">
        <v>97</v>
      </c>
      <c r="F85" s="133">
        <v>70</v>
      </c>
      <c r="G85" s="133">
        <v>108</v>
      </c>
      <c r="H85" s="64"/>
    </row>
    <row r="86" spans="2:8" ht="12.75" customHeight="1" x14ac:dyDescent="0.25">
      <c r="B86" s="8" t="s">
        <v>109</v>
      </c>
      <c r="C86" s="133">
        <v>114</v>
      </c>
      <c r="D86" s="133">
        <v>88</v>
      </c>
      <c r="E86" s="133">
        <v>169</v>
      </c>
      <c r="F86" s="133">
        <v>174</v>
      </c>
      <c r="G86" s="133">
        <v>180</v>
      </c>
      <c r="H86" s="64"/>
    </row>
    <row r="87" spans="2:8" s="77" customFormat="1" ht="12.75" customHeight="1" x14ac:dyDescent="0.25">
      <c r="B87" s="81" t="s">
        <v>110</v>
      </c>
      <c r="C87" s="9">
        <v>12602</v>
      </c>
      <c r="D87" s="9">
        <v>12762</v>
      </c>
      <c r="E87" s="9">
        <v>14529</v>
      </c>
      <c r="F87" s="9">
        <v>13407</v>
      </c>
      <c r="G87" s="9">
        <v>14522</v>
      </c>
      <c r="H87" s="64"/>
    </row>
    <row r="88" spans="2:8" s="77" customFormat="1" ht="12.75" customHeight="1" x14ac:dyDescent="0.25">
      <c r="B88" s="7" t="s">
        <v>19</v>
      </c>
      <c r="C88" s="135"/>
      <c r="D88" s="135"/>
      <c r="E88" s="135"/>
      <c r="F88" s="135"/>
      <c r="G88" s="135"/>
      <c r="H88" s="64"/>
    </row>
    <row r="89" spans="2:8" ht="12.75" customHeight="1" x14ac:dyDescent="0.25">
      <c r="B89" s="8" t="s">
        <v>111</v>
      </c>
      <c r="C89" s="133">
        <v>32015</v>
      </c>
      <c r="D89" s="133">
        <v>33327</v>
      </c>
      <c r="E89" s="133">
        <v>35212</v>
      </c>
      <c r="F89" s="133">
        <v>38029</v>
      </c>
      <c r="G89" s="133">
        <v>40100</v>
      </c>
      <c r="H89" s="64"/>
    </row>
    <row r="90" spans="2:8" ht="12.75" customHeight="1" x14ac:dyDescent="0.25">
      <c r="B90" s="82" t="s">
        <v>112</v>
      </c>
      <c r="C90" s="134">
        <v>4653</v>
      </c>
      <c r="D90" s="134">
        <v>4623</v>
      </c>
      <c r="E90" s="134">
        <v>4756</v>
      </c>
      <c r="F90" s="134">
        <v>5213</v>
      </c>
      <c r="G90" s="134">
        <v>7355</v>
      </c>
      <c r="H90" s="64"/>
    </row>
    <row r="91" spans="2:8" ht="12.75" customHeight="1" x14ac:dyDescent="0.25">
      <c r="B91" s="82" t="s">
        <v>113</v>
      </c>
      <c r="C91" s="134">
        <v>27362</v>
      </c>
      <c r="D91" s="134">
        <v>28704</v>
      </c>
      <c r="E91" s="134">
        <v>30456</v>
      </c>
      <c r="F91" s="134">
        <v>32816</v>
      </c>
      <c r="G91" s="134">
        <v>32745</v>
      </c>
      <c r="H91" s="64"/>
    </row>
    <row r="92" spans="2:8" ht="12.75" customHeight="1" x14ac:dyDescent="0.25">
      <c r="B92" s="8" t="s">
        <v>221</v>
      </c>
      <c r="C92" s="133">
        <v>47512</v>
      </c>
      <c r="D92" s="133">
        <v>50715</v>
      </c>
      <c r="E92" s="133">
        <v>54050</v>
      </c>
      <c r="F92" s="133">
        <v>55830</v>
      </c>
      <c r="G92" s="133">
        <v>60582</v>
      </c>
      <c r="H92" s="64"/>
    </row>
    <row r="93" spans="2:8" ht="12.75" customHeight="1" x14ac:dyDescent="0.25">
      <c r="B93" s="8" t="s">
        <v>114</v>
      </c>
      <c r="C93" s="133">
        <v>571</v>
      </c>
      <c r="D93" s="133">
        <v>634</v>
      </c>
      <c r="E93" s="133">
        <v>730</v>
      </c>
      <c r="F93" s="133">
        <v>873</v>
      </c>
      <c r="G93" s="133">
        <v>961</v>
      </c>
      <c r="H93" s="64"/>
    </row>
    <row r="94" spans="2:8" ht="12.75" customHeight="1" x14ac:dyDescent="0.25">
      <c r="B94" s="8" t="s">
        <v>115</v>
      </c>
      <c r="C94" s="133">
        <v>4898</v>
      </c>
      <c r="D94" s="133">
        <v>4720</v>
      </c>
      <c r="E94" s="133">
        <v>4558</v>
      </c>
      <c r="F94" s="133">
        <v>7157</v>
      </c>
      <c r="G94" s="133">
        <v>4510</v>
      </c>
      <c r="H94" s="64"/>
    </row>
    <row r="95" spans="2:8" ht="12.75" customHeight="1" x14ac:dyDescent="0.25">
      <c r="B95" s="8" t="s">
        <v>116</v>
      </c>
      <c r="C95" s="133">
        <v>1120</v>
      </c>
      <c r="D95" s="133">
        <v>944</v>
      </c>
      <c r="E95" s="133">
        <v>1268</v>
      </c>
      <c r="F95" s="133">
        <v>1165</v>
      </c>
      <c r="G95" s="133">
        <v>1369</v>
      </c>
      <c r="H95" s="64"/>
    </row>
    <row r="96" spans="2:8" ht="12.75" customHeight="1" x14ac:dyDescent="0.25">
      <c r="B96" s="8" t="s">
        <v>117</v>
      </c>
      <c r="C96" s="133">
        <v>4643</v>
      </c>
      <c r="D96" s="133">
        <v>5017</v>
      </c>
      <c r="E96" s="133">
        <v>5628</v>
      </c>
      <c r="F96" s="133">
        <v>5983</v>
      </c>
      <c r="G96" s="133">
        <v>5921</v>
      </c>
      <c r="H96" s="64"/>
    </row>
    <row r="97" spans="2:8" ht="12.75" customHeight="1" x14ac:dyDescent="0.25">
      <c r="B97" s="8" t="s">
        <v>118</v>
      </c>
      <c r="C97" s="133">
        <v>2692</v>
      </c>
      <c r="D97" s="133">
        <v>2608</v>
      </c>
      <c r="E97" s="133">
        <v>2972</v>
      </c>
      <c r="F97" s="133">
        <v>2754</v>
      </c>
      <c r="G97" s="133">
        <v>2824</v>
      </c>
      <c r="H97" s="64"/>
    </row>
    <row r="98" spans="2:8" ht="12.75" customHeight="1" x14ac:dyDescent="0.25">
      <c r="B98" s="8" t="s">
        <v>119</v>
      </c>
      <c r="C98" s="133">
        <v>2077</v>
      </c>
      <c r="D98" s="133">
        <v>2164</v>
      </c>
      <c r="E98" s="133">
        <v>2910</v>
      </c>
      <c r="F98" s="133">
        <v>2410</v>
      </c>
      <c r="G98" s="133">
        <v>2409</v>
      </c>
      <c r="H98" s="64"/>
    </row>
    <row r="99" spans="2:8" s="77" customFormat="1" ht="12.75" customHeight="1" x14ac:dyDescent="0.25">
      <c r="B99" s="81" t="s">
        <v>120</v>
      </c>
      <c r="C99" s="9">
        <v>95527</v>
      </c>
      <c r="D99" s="9">
        <v>100130</v>
      </c>
      <c r="E99" s="9">
        <v>107327</v>
      </c>
      <c r="F99" s="9">
        <v>114202</v>
      </c>
      <c r="G99" s="9">
        <v>118674</v>
      </c>
      <c r="H99" s="64"/>
    </row>
    <row r="100" spans="2:8" s="77" customFormat="1" ht="12.75" customHeight="1" x14ac:dyDescent="0.25">
      <c r="B100" s="7" t="s">
        <v>20</v>
      </c>
      <c r="C100" s="135"/>
      <c r="D100" s="135"/>
      <c r="E100" s="135"/>
      <c r="F100" s="135"/>
      <c r="G100" s="135"/>
      <c r="H100" s="64"/>
    </row>
    <row r="101" spans="2:8" ht="12.75" customHeight="1" x14ac:dyDescent="0.25">
      <c r="B101" s="85" t="s">
        <v>121</v>
      </c>
      <c r="C101" s="137">
        <v>38817</v>
      </c>
      <c r="D101" s="137">
        <v>40127</v>
      </c>
      <c r="E101" s="137">
        <v>44205</v>
      </c>
      <c r="F101" s="137">
        <v>50141</v>
      </c>
      <c r="G101" s="137">
        <v>51150</v>
      </c>
      <c r="H101" s="64"/>
    </row>
    <row r="102" spans="2:8" ht="12.75" customHeight="1" x14ac:dyDescent="0.25">
      <c r="B102" s="8" t="s">
        <v>122</v>
      </c>
      <c r="C102" s="138">
        <v>60774</v>
      </c>
      <c r="D102" s="138">
        <v>61498</v>
      </c>
      <c r="E102" s="138">
        <v>65775</v>
      </c>
      <c r="F102" s="138">
        <v>75725</v>
      </c>
      <c r="G102" s="138">
        <v>83608</v>
      </c>
      <c r="H102" s="64"/>
    </row>
    <row r="103" spans="2:8" ht="12.75" customHeight="1" x14ac:dyDescent="0.25">
      <c r="B103" s="82" t="s">
        <v>123</v>
      </c>
      <c r="C103" s="137">
        <v>12500</v>
      </c>
      <c r="D103" s="137">
        <v>12705</v>
      </c>
      <c r="E103" s="137">
        <v>13767</v>
      </c>
      <c r="F103" s="134">
        <v>15497</v>
      </c>
      <c r="G103" s="134">
        <v>16454</v>
      </c>
      <c r="H103" s="64"/>
    </row>
    <row r="104" spans="2:8" ht="12.75" customHeight="1" x14ac:dyDescent="0.25">
      <c r="B104" s="82" t="s">
        <v>124</v>
      </c>
      <c r="C104" s="137">
        <v>48274</v>
      </c>
      <c r="D104" s="137">
        <v>48793</v>
      </c>
      <c r="E104" s="137">
        <v>52008</v>
      </c>
      <c r="F104" s="134">
        <v>60228</v>
      </c>
      <c r="G104" s="134">
        <v>67154</v>
      </c>
      <c r="H104" s="64"/>
    </row>
    <row r="105" spans="2:8" ht="12.75" customHeight="1" x14ac:dyDescent="0.25">
      <c r="B105" s="8" t="s">
        <v>125</v>
      </c>
      <c r="C105" s="138">
        <v>125720</v>
      </c>
      <c r="D105" s="138">
        <v>128443</v>
      </c>
      <c r="E105" s="138">
        <v>137357</v>
      </c>
      <c r="F105" s="138">
        <v>155858</v>
      </c>
      <c r="G105" s="138">
        <v>162692</v>
      </c>
      <c r="H105" s="64"/>
    </row>
    <row r="106" spans="2:8" ht="12.75" customHeight="1" x14ac:dyDescent="0.25">
      <c r="B106" s="82" t="s">
        <v>123</v>
      </c>
      <c r="C106" s="137">
        <v>12510</v>
      </c>
      <c r="D106" s="137">
        <v>12749</v>
      </c>
      <c r="E106" s="137">
        <v>13677</v>
      </c>
      <c r="F106" s="134">
        <v>15402</v>
      </c>
      <c r="G106" s="134">
        <v>16150</v>
      </c>
      <c r="H106" s="64"/>
    </row>
    <row r="107" spans="2:8" ht="12.75" customHeight="1" x14ac:dyDescent="0.25">
      <c r="B107" s="82" t="s">
        <v>126</v>
      </c>
      <c r="C107" s="137">
        <v>113210</v>
      </c>
      <c r="D107" s="137">
        <v>115694</v>
      </c>
      <c r="E107" s="137">
        <v>123680</v>
      </c>
      <c r="F107" s="134">
        <v>140456</v>
      </c>
      <c r="G107" s="134">
        <v>146542</v>
      </c>
      <c r="H107" s="64"/>
    </row>
    <row r="108" spans="2:8" ht="12.75" customHeight="1" x14ac:dyDescent="0.25">
      <c r="B108" s="8" t="s">
        <v>127</v>
      </c>
      <c r="C108" s="138">
        <v>1169</v>
      </c>
      <c r="D108" s="138">
        <v>1213</v>
      </c>
      <c r="E108" s="138">
        <v>1343</v>
      </c>
      <c r="F108" s="133">
        <v>1364</v>
      </c>
      <c r="G108" s="133">
        <v>1367</v>
      </c>
      <c r="H108" s="64"/>
    </row>
    <row r="109" spans="2:8" ht="12.75" customHeight="1" x14ac:dyDescent="0.25">
      <c r="B109" s="8" t="s">
        <v>128</v>
      </c>
      <c r="C109" s="138">
        <v>26816</v>
      </c>
      <c r="D109" s="138">
        <v>27606</v>
      </c>
      <c r="E109" s="138">
        <v>29644</v>
      </c>
      <c r="F109" s="138">
        <v>32922</v>
      </c>
      <c r="G109" s="138">
        <v>33633</v>
      </c>
      <c r="H109" s="64"/>
    </row>
    <row r="110" spans="2:8" ht="12.75" customHeight="1" x14ac:dyDescent="0.25">
      <c r="B110" s="82" t="s">
        <v>123</v>
      </c>
      <c r="C110" s="137">
        <v>12462</v>
      </c>
      <c r="D110" s="137">
        <v>13276</v>
      </c>
      <c r="E110" s="137">
        <v>15013</v>
      </c>
      <c r="F110" s="134">
        <v>17014</v>
      </c>
      <c r="G110" s="134">
        <v>16680</v>
      </c>
      <c r="H110" s="64"/>
    </row>
    <row r="111" spans="2:8" ht="12.75" customHeight="1" x14ac:dyDescent="0.25">
      <c r="B111" s="82" t="s">
        <v>129</v>
      </c>
      <c r="C111" s="137">
        <v>14354</v>
      </c>
      <c r="D111" s="137">
        <v>14330</v>
      </c>
      <c r="E111" s="137">
        <v>14631</v>
      </c>
      <c r="F111" s="134">
        <v>15908</v>
      </c>
      <c r="G111" s="134">
        <v>16953</v>
      </c>
      <c r="H111" s="64"/>
    </row>
    <row r="112" spans="2:8" ht="12.75" customHeight="1" x14ac:dyDescent="0.25">
      <c r="B112" s="8" t="s">
        <v>130</v>
      </c>
      <c r="C112" s="138">
        <v>1860</v>
      </c>
      <c r="D112" s="138">
        <v>1219</v>
      </c>
      <c r="E112" s="138">
        <v>1054</v>
      </c>
      <c r="F112" s="138">
        <v>1255</v>
      </c>
      <c r="G112" s="138">
        <v>1303</v>
      </c>
      <c r="H112" s="64"/>
    </row>
    <row r="113" spans="2:8" ht="12.75" customHeight="1" x14ac:dyDescent="0.25">
      <c r="B113" s="82" t="s">
        <v>123</v>
      </c>
      <c r="C113" s="137" t="s">
        <v>253</v>
      </c>
      <c r="D113" s="137" t="s">
        <v>253</v>
      </c>
      <c r="E113" s="137" t="s">
        <v>253</v>
      </c>
      <c r="F113" s="134" t="s">
        <v>253</v>
      </c>
      <c r="G113" s="134" t="s">
        <v>253</v>
      </c>
      <c r="H113" s="64"/>
    </row>
    <row r="114" spans="2:8" ht="12.75" customHeight="1" x14ac:dyDescent="0.25">
      <c r="B114" s="82" t="s">
        <v>131</v>
      </c>
      <c r="C114" s="137">
        <v>1860</v>
      </c>
      <c r="D114" s="137">
        <v>1219</v>
      </c>
      <c r="E114" s="137">
        <v>1054</v>
      </c>
      <c r="F114" s="134">
        <v>1255</v>
      </c>
      <c r="G114" s="134">
        <v>1303</v>
      </c>
      <c r="H114" s="64"/>
    </row>
    <row r="115" spans="2:8" ht="12.75" customHeight="1" x14ac:dyDescent="0.25">
      <c r="B115" s="8" t="s">
        <v>132</v>
      </c>
      <c r="C115" s="138">
        <v>18850</v>
      </c>
      <c r="D115" s="138">
        <v>17649</v>
      </c>
      <c r="E115" s="138">
        <v>17149</v>
      </c>
      <c r="F115" s="133">
        <v>17390</v>
      </c>
      <c r="G115" s="133">
        <v>17003</v>
      </c>
      <c r="H115" s="64"/>
    </row>
    <row r="116" spans="2:8" ht="12.75" customHeight="1" x14ac:dyDescent="0.25">
      <c r="B116" s="8" t="s">
        <v>222</v>
      </c>
      <c r="C116" s="138">
        <v>58359</v>
      </c>
      <c r="D116" s="138">
        <v>56114</v>
      </c>
      <c r="E116" s="138">
        <v>57705</v>
      </c>
      <c r="F116" s="138">
        <v>66304</v>
      </c>
      <c r="G116" s="138">
        <v>76059</v>
      </c>
      <c r="H116" s="64"/>
    </row>
    <row r="117" spans="2:8" ht="12.75" customHeight="1" x14ac:dyDescent="0.25">
      <c r="B117" s="82" t="s">
        <v>123</v>
      </c>
      <c r="C117" s="137">
        <v>1345</v>
      </c>
      <c r="D117" s="137">
        <v>1397</v>
      </c>
      <c r="E117" s="137">
        <v>1748</v>
      </c>
      <c r="F117" s="134">
        <v>2228</v>
      </c>
      <c r="G117" s="134">
        <v>1866</v>
      </c>
      <c r="H117" s="64"/>
    </row>
    <row r="118" spans="2:8" ht="20.5" customHeight="1" x14ac:dyDescent="0.25">
      <c r="B118" s="82" t="s">
        <v>209</v>
      </c>
      <c r="C118" s="137">
        <v>57014</v>
      </c>
      <c r="D118" s="137">
        <v>54717</v>
      </c>
      <c r="E118" s="137">
        <v>55957</v>
      </c>
      <c r="F118" s="134">
        <v>64077</v>
      </c>
      <c r="G118" s="134">
        <v>74193</v>
      </c>
      <c r="H118" s="64"/>
    </row>
    <row r="119" spans="2:8" ht="12.75" customHeight="1" x14ac:dyDescent="0.25">
      <c r="B119" s="8" t="s">
        <v>133</v>
      </c>
      <c r="C119" s="138" t="s">
        <v>253</v>
      </c>
      <c r="D119" s="138" t="s">
        <v>253</v>
      </c>
      <c r="E119" s="138" t="s">
        <v>253</v>
      </c>
      <c r="F119" s="138" t="s">
        <v>253</v>
      </c>
      <c r="G119" s="138" t="s">
        <v>253</v>
      </c>
      <c r="H119" s="64"/>
    </row>
    <row r="120" spans="2:8" ht="12.75" customHeight="1" x14ac:dyDescent="0.25">
      <c r="B120" s="8" t="s">
        <v>134</v>
      </c>
      <c r="C120" s="138">
        <v>5765</v>
      </c>
      <c r="D120" s="138">
        <v>6289</v>
      </c>
      <c r="E120" s="138">
        <v>11932</v>
      </c>
      <c r="F120" s="133">
        <v>13860</v>
      </c>
      <c r="G120" s="133">
        <v>8269</v>
      </c>
      <c r="H120" s="64"/>
    </row>
    <row r="121" spans="2:8" s="77" customFormat="1" ht="12.75" customHeight="1" x14ac:dyDescent="0.25">
      <c r="B121" s="81" t="s">
        <v>135</v>
      </c>
      <c r="C121" s="9">
        <v>299313</v>
      </c>
      <c r="D121" s="9">
        <v>300031</v>
      </c>
      <c r="E121" s="9">
        <v>321958</v>
      </c>
      <c r="F121" s="9">
        <v>364678</v>
      </c>
      <c r="G121" s="9">
        <v>383934</v>
      </c>
      <c r="H121" s="64"/>
    </row>
    <row r="122" spans="2:8" s="77" customFormat="1" ht="12.75" customHeight="1" x14ac:dyDescent="0.25">
      <c r="B122" s="7" t="s">
        <v>223</v>
      </c>
      <c r="C122" s="136"/>
      <c r="D122" s="136"/>
      <c r="E122" s="136"/>
      <c r="F122" s="136"/>
      <c r="G122" s="136"/>
      <c r="H122" s="64"/>
    </row>
    <row r="123" spans="2:8" ht="10.15" customHeight="1" x14ac:dyDescent="0.25">
      <c r="B123" s="8" t="s">
        <v>136</v>
      </c>
      <c r="C123" s="133">
        <v>10395</v>
      </c>
      <c r="D123" s="133">
        <v>303</v>
      </c>
      <c r="E123" s="133">
        <v>-397</v>
      </c>
      <c r="F123" s="133">
        <v>896</v>
      </c>
      <c r="G123" s="133">
        <v>-1193</v>
      </c>
      <c r="H123" s="86"/>
    </row>
    <row r="124" spans="2:8" x14ac:dyDescent="0.25">
      <c r="B124" s="82" t="s">
        <v>137</v>
      </c>
      <c r="C124" s="133"/>
      <c r="D124" s="133"/>
      <c r="E124" s="134"/>
      <c r="F124" s="133"/>
      <c r="G124" s="133"/>
      <c r="H124" s="86"/>
    </row>
    <row r="125" spans="2:8" ht="25.5" customHeight="1" x14ac:dyDescent="0.25">
      <c r="B125" s="82" t="s">
        <v>138</v>
      </c>
      <c r="C125" s="134">
        <v>16875</v>
      </c>
      <c r="D125" s="134">
        <v>170</v>
      </c>
      <c r="E125" s="134">
        <v>80</v>
      </c>
      <c r="F125" s="134">
        <v>917</v>
      </c>
      <c r="G125" s="134">
        <v>-1169</v>
      </c>
      <c r="H125" s="86"/>
    </row>
    <row r="126" spans="2:8" x14ac:dyDescent="0.25">
      <c r="B126" s="82" t="s">
        <v>139</v>
      </c>
      <c r="C126" s="134">
        <v>-2695</v>
      </c>
      <c r="D126" s="134">
        <v>-49</v>
      </c>
      <c r="E126" s="134">
        <v>-50</v>
      </c>
      <c r="F126" s="134">
        <v>-31</v>
      </c>
      <c r="G126" s="134">
        <v>-24</v>
      </c>
      <c r="H126" s="86"/>
    </row>
    <row r="127" spans="2:8" ht="12.75" customHeight="1" x14ac:dyDescent="0.25">
      <c r="B127" s="82" t="s">
        <v>140</v>
      </c>
      <c r="C127" s="134">
        <v>-3785</v>
      </c>
      <c r="D127" s="134">
        <v>181</v>
      </c>
      <c r="E127" s="134">
        <v>-428</v>
      </c>
      <c r="F127" s="134">
        <v>10</v>
      </c>
      <c r="G127" s="134" t="s">
        <v>253</v>
      </c>
      <c r="H127" s="86"/>
    </row>
    <row r="128" spans="2:8" ht="12.75" customHeight="1" x14ac:dyDescent="0.25">
      <c r="B128" s="8" t="s">
        <v>141</v>
      </c>
      <c r="C128" s="133">
        <v>-3406</v>
      </c>
      <c r="D128" s="133">
        <v>-2355</v>
      </c>
      <c r="E128" s="133">
        <v>-1793</v>
      </c>
      <c r="F128" s="133">
        <v>-820</v>
      </c>
      <c r="G128" s="133">
        <v>-240</v>
      </c>
      <c r="H128" s="86"/>
    </row>
    <row r="129" spans="2:8" ht="12.75" customHeight="1" x14ac:dyDescent="0.25">
      <c r="B129" s="8" t="s">
        <v>210</v>
      </c>
      <c r="C129" s="133" t="s">
        <v>253</v>
      </c>
      <c r="D129" s="133" t="s">
        <v>253</v>
      </c>
      <c r="E129" s="133" t="s">
        <v>253</v>
      </c>
      <c r="F129" s="133" t="s">
        <v>253</v>
      </c>
      <c r="G129" s="133" t="s">
        <v>253</v>
      </c>
      <c r="H129" s="86"/>
    </row>
    <row r="130" spans="2:8" s="77" customFormat="1" ht="12.75" customHeight="1" x14ac:dyDescent="0.25">
      <c r="B130" s="87" t="s">
        <v>142</v>
      </c>
      <c r="C130" s="11">
        <v>6988</v>
      </c>
      <c r="D130" s="11">
        <v>-2053</v>
      </c>
      <c r="E130" s="11">
        <v>-2190</v>
      </c>
      <c r="F130" s="11">
        <v>76</v>
      </c>
      <c r="G130" s="11">
        <v>-1433</v>
      </c>
      <c r="H130" s="86"/>
    </row>
    <row r="131" spans="2:8" s="77" customFormat="1" ht="12.75" customHeight="1" x14ac:dyDescent="0.25">
      <c r="B131" s="12" t="s">
        <v>143</v>
      </c>
      <c r="C131" s="9">
        <v>1011430</v>
      </c>
      <c r="D131" s="9">
        <v>951538</v>
      </c>
      <c r="E131" s="9">
        <v>1076419</v>
      </c>
      <c r="F131" s="9">
        <v>1114262</v>
      </c>
      <c r="G131" s="9">
        <v>1156393</v>
      </c>
      <c r="H131" s="163"/>
    </row>
    <row r="132" spans="2:8" ht="12.75" customHeight="1" x14ac:dyDescent="0.25">
      <c r="B132" s="8" t="s">
        <v>144</v>
      </c>
      <c r="C132" s="133">
        <v>95770</v>
      </c>
      <c r="D132" s="133">
        <v>92184</v>
      </c>
      <c r="E132" s="133">
        <v>84558</v>
      </c>
      <c r="F132" s="133">
        <v>114736</v>
      </c>
      <c r="G132" s="133">
        <v>128823</v>
      </c>
      <c r="H132" s="64"/>
    </row>
    <row r="133" spans="2:8" s="77" customFormat="1" ht="12.75" customHeight="1" thickBot="1" x14ac:dyDescent="0.3">
      <c r="B133" s="13" t="s">
        <v>224</v>
      </c>
      <c r="C133" s="14">
        <v>1107200</v>
      </c>
      <c r="D133" s="14">
        <v>1043722</v>
      </c>
      <c r="E133" s="14">
        <v>1160977</v>
      </c>
      <c r="F133" s="14">
        <v>1228998</v>
      </c>
      <c r="G133" s="14">
        <v>1285216</v>
      </c>
      <c r="H133" s="64"/>
    </row>
    <row r="134" spans="2:8" s="88" customFormat="1" ht="5.25" customHeight="1" x14ac:dyDescent="0.25">
      <c r="B134" s="15"/>
      <c r="C134" s="16"/>
      <c r="D134" s="16"/>
      <c r="E134" s="16"/>
      <c r="F134" s="16"/>
      <c r="G134" s="16"/>
    </row>
    <row r="135" spans="2:8" s="89" customFormat="1" ht="36" customHeight="1" x14ac:dyDescent="0.2">
      <c r="B135" s="176" t="s">
        <v>225</v>
      </c>
      <c r="C135" s="176"/>
      <c r="D135" s="176"/>
      <c r="E135" s="176"/>
      <c r="F135" s="176"/>
      <c r="G135" s="176"/>
      <c r="H135" s="90"/>
    </row>
    <row r="136" spans="2:8" s="91" customFormat="1" ht="9" customHeight="1" x14ac:dyDescent="0.2">
      <c r="B136" s="177" t="s">
        <v>145</v>
      </c>
      <c r="C136" s="177"/>
      <c r="D136" s="177"/>
      <c r="E136" s="177"/>
      <c r="F136" s="177"/>
      <c r="G136" s="177"/>
      <c r="H136" s="90"/>
    </row>
    <row r="137" spans="2:8" s="89" customFormat="1" ht="9" customHeight="1" x14ac:dyDescent="0.2">
      <c r="B137" s="173" t="s">
        <v>146</v>
      </c>
      <c r="C137" s="173"/>
      <c r="D137" s="173"/>
      <c r="E137" s="173"/>
      <c r="F137" s="173"/>
      <c r="G137" s="173"/>
      <c r="H137" s="90"/>
    </row>
    <row r="138" spans="2:8" s="89" customFormat="1" ht="9" customHeight="1" x14ac:dyDescent="0.2">
      <c r="B138" s="173" t="s">
        <v>147</v>
      </c>
      <c r="C138" s="173"/>
      <c r="D138" s="173"/>
      <c r="E138" s="173"/>
      <c r="F138" s="173"/>
      <c r="G138" s="173"/>
      <c r="H138" s="90"/>
    </row>
    <row r="139" spans="2:8" s="89" customFormat="1" ht="28.5" customHeight="1" x14ac:dyDescent="0.2">
      <c r="B139" s="176" t="s">
        <v>256</v>
      </c>
      <c r="C139" s="176"/>
      <c r="D139" s="176"/>
      <c r="E139" s="176"/>
      <c r="F139" s="176"/>
      <c r="G139" s="176"/>
      <c r="H139" s="90"/>
    </row>
    <row r="140" spans="2:8" s="91" customFormat="1" ht="9" customHeight="1" x14ac:dyDescent="0.2">
      <c r="B140" s="177" t="s">
        <v>148</v>
      </c>
      <c r="C140" s="177"/>
      <c r="D140" s="177"/>
      <c r="E140" s="177"/>
      <c r="F140" s="177"/>
      <c r="G140" s="177"/>
      <c r="H140" s="90"/>
    </row>
    <row r="141" spans="2:8" s="89" customFormat="1" ht="9" customHeight="1" x14ac:dyDescent="0.2">
      <c r="B141" s="178" t="s">
        <v>226</v>
      </c>
      <c r="C141" s="178"/>
      <c r="D141" s="178"/>
      <c r="E141" s="178"/>
      <c r="F141" s="178"/>
      <c r="G141" s="178"/>
      <c r="H141" s="90"/>
    </row>
    <row r="142" spans="2:8" s="89" customFormat="1" ht="9" customHeight="1" x14ac:dyDescent="0.2">
      <c r="B142" s="178" t="s">
        <v>257</v>
      </c>
      <c r="C142" s="178"/>
      <c r="D142" s="178"/>
      <c r="E142" s="178"/>
      <c r="F142" s="178"/>
      <c r="G142" s="178"/>
      <c r="H142" s="90"/>
    </row>
    <row r="143" spans="2:8" s="89" customFormat="1" ht="28.5" customHeight="1" x14ac:dyDescent="0.2">
      <c r="B143" s="178" t="s">
        <v>227</v>
      </c>
      <c r="C143" s="178"/>
      <c r="D143" s="178"/>
      <c r="E143" s="178"/>
      <c r="F143" s="178"/>
      <c r="G143" s="178"/>
      <c r="H143" s="90"/>
    </row>
    <row r="144" spans="2:8" s="89" customFormat="1" ht="9" customHeight="1" x14ac:dyDescent="0.2">
      <c r="B144" s="178" t="s">
        <v>228</v>
      </c>
      <c r="C144" s="178"/>
      <c r="D144" s="178"/>
      <c r="E144" s="178"/>
      <c r="F144" s="178"/>
      <c r="G144" s="178"/>
      <c r="H144" s="90"/>
    </row>
    <row r="145" spans="2:8" s="91" customFormat="1" ht="9" customHeight="1" x14ac:dyDescent="0.2">
      <c r="B145" s="178" t="s">
        <v>229</v>
      </c>
      <c r="C145" s="178"/>
      <c r="D145" s="178"/>
      <c r="E145" s="178"/>
      <c r="F145" s="178"/>
      <c r="G145" s="178"/>
      <c r="H145" s="90"/>
    </row>
    <row r="146" spans="2:8" x14ac:dyDescent="0.25">
      <c r="B146" s="179" t="s">
        <v>230</v>
      </c>
      <c r="C146" s="179"/>
      <c r="D146" s="179"/>
      <c r="E146" s="179"/>
      <c r="F146" s="179"/>
      <c r="G146" s="179"/>
    </row>
  </sheetData>
  <mergeCells count="14">
    <mergeCell ref="B145:G145"/>
    <mergeCell ref="B146:G146"/>
    <mergeCell ref="B139:G139"/>
    <mergeCell ref="B140:G140"/>
    <mergeCell ref="B141:G141"/>
    <mergeCell ref="B142:G142"/>
    <mergeCell ref="B143:G143"/>
    <mergeCell ref="B144:G144"/>
    <mergeCell ref="B138:G138"/>
    <mergeCell ref="B1:G1"/>
    <mergeCell ref="C4:G4"/>
    <mergeCell ref="B135:G135"/>
    <mergeCell ref="B136:G136"/>
    <mergeCell ref="B137:G137"/>
  </mergeCells>
  <hyperlinks>
    <hyperlink ref="B136:G136" r:id="rId1" display="https://www.gov.uk/government/collections/statistics-on-international-development" xr:uid="{DADC9B0D-FAE6-467C-A86A-CE61B4C65A1E}"/>
    <hyperlink ref="B140" r:id="rId2" xr:uid="{45BA2026-BFE7-480D-A381-39F541693DA3}"/>
  </hyperlinks>
  <pageMargins left="0.98425196850393692" right="0.98425196850393692" top="0.98425196850393704" bottom="0.98425196850393704" header="0.511811023622047" footer="0.511811023622047"/>
  <pageSetup paperSize="0" scale="75" fitToWidth="0" fitToHeight="0" orientation="portrait"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8"/>
  <sheetViews>
    <sheetView showGridLines="0" workbookViewId="0">
      <selection activeCell="B52" sqref="B52"/>
    </sheetView>
  </sheetViews>
  <sheetFormatPr defaultColWidth="9.08984375" defaultRowHeight="13" x14ac:dyDescent="0.3"/>
  <cols>
    <col min="1" max="1" width="1.81640625" style="17" customWidth="1"/>
    <col min="2" max="2" width="46.26953125" style="17" customWidth="1"/>
    <col min="3" max="7" width="11.08984375" style="17" customWidth="1"/>
    <col min="8" max="8" width="9.08984375" style="17" customWidth="1"/>
    <col min="9" max="16384" width="9.08984375" style="17"/>
  </cols>
  <sheetData>
    <row r="1" spans="2:7" ht="20.25" customHeight="1" x14ac:dyDescent="0.35">
      <c r="B1" s="180" t="s">
        <v>254</v>
      </c>
      <c r="C1" s="180"/>
      <c r="D1" s="180"/>
      <c r="E1" s="180"/>
      <c r="F1" s="180"/>
      <c r="G1" s="180"/>
    </row>
    <row r="2" spans="2:7" ht="5.25" customHeight="1" thickBot="1" x14ac:dyDescent="0.4">
      <c r="B2" s="50"/>
      <c r="C2" s="50"/>
      <c r="D2" s="50"/>
    </row>
    <row r="3" spans="2:7" x14ac:dyDescent="0.3">
      <c r="B3" s="19"/>
      <c r="C3" s="19"/>
      <c r="D3" s="19"/>
      <c r="E3" s="51" t="s">
        <v>24</v>
      </c>
      <c r="F3" s="51" t="s">
        <v>24</v>
      </c>
      <c r="G3" s="51" t="s">
        <v>149</v>
      </c>
    </row>
    <row r="4" spans="2:7" s="21" customFormat="1" ht="12.75" customHeight="1" x14ac:dyDescent="0.25">
      <c r="B4" s="5"/>
      <c r="C4" s="175" t="s">
        <v>245</v>
      </c>
      <c r="D4" s="175"/>
      <c r="E4" s="175"/>
      <c r="F4" s="175"/>
      <c r="G4" s="175"/>
    </row>
    <row r="5" spans="2:7" x14ac:dyDescent="0.3">
      <c r="B5" s="5"/>
      <c r="C5" s="5" t="s">
        <v>204</v>
      </c>
      <c r="D5" s="5" t="s">
        <v>206</v>
      </c>
      <c r="E5" s="5" t="s">
        <v>218</v>
      </c>
      <c r="F5" s="5" t="s">
        <v>235</v>
      </c>
      <c r="G5" s="5" t="s">
        <v>249</v>
      </c>
    </row>
    <row r="6" spans="2:7" x14ac:dyDescent="0.3">
      <c r="B6" s="5"/>
      <c r="C6" s="5" t="s">
        <v>41</v>
      </c>
      <c r="D6" s="5" t="s">
        <v>41</v>
      </c>
      <c r="E6" s="5" t="s">
        <v>41</v>
      </c>
      <c r="F6" s="5" t="s">
        <v>41</v>
      </c>
      <c r="G6" s="5" t="s">
        <v>41</v>
      </c>
    </row>
    <row r="7" spans="2:7" ht="14.25" customHeight="1" x14ac:dyDescent="0.3">
      <c r="B7" s="46" t="s">
        <v>150</v>
      </c>
      <c r="C7" s="46"/>
      <c r="D7" s="46"/>
    </row>
    <row r="8" spans="2:7" ht="11.25" customHeight="1" x14ac:dyDescent="0.3">
      <c r="B8" s="8" t="s">
        <v>151</v>
      </c>
      <c r="C8" s="24">
        <v>219378</v>
      </c>
      <c r="D8" s="24">
        <v>230321</v>
      </c>
      <c r="E8" s="24">
        <v>245909</v>
      </c>
      <c r="F8" s="24">
        <v>267526</v>
      </c>
      <c r="G8" s="24">
        <v>288418</v>
      </c>
    </row>
    <row r="9" spans="2:7" ht="11.25" customHeight="1" x14ac:dyDescent="0.3">
      <c r="B9" s="8" t="s">
        <v>152</v>
      </c>
      <c r="C9" s="24">
        <v>274015</v>
      </c>
      <c r="D9" s="24">
        <v>279641</v>
      </c>
      <c r="E9" s="24">
        <v>290305</v>
      </c>
      <c r="F9" s="24">
        <v>311712</v>
      </c>
      <c r="G9" s="24">
        <v>325150</v>
      </c>
    </row>
    <row r="10" spans="2:7" ht="11.25" customHeight="1" x14ac:dyDescent="0.3">
      <c r="B10" s="8" t="s">
        <v>153</v>
      </c>
      <c r="C10" s="24">
        <v>-54880</v>
      </c>
      <c r="D10" s="24">
        <v>-65541</v>
      </c>
      <c r="E10" s="24">
        <v>-71461</v>
      </c>
      <c r="F10" s="24">
        <v>-76497</v>
      </c>
      <c r="G10" s="24">
        <v>-81878</v>
      </c>
    </row>
    <row r="11" spans="2:7" ht="11.25" customHeight="1" x14ac:dyDescent="0.3">
      <c r="B11" s="8" t="s">
        <v>154</v>
      </c>
      <c r="C11" s="24">
        <v>274797</v>
      </c>
      <c r="D11" s="24">
        <v>278991</v>
      </c>
      <c r="E11" s="24">
        <v>322056</v>
      </c>
      <c r="F11" s="24">
        <v>322621</v>
      </c>
      <c r="G11" s="24">
        <v>341446</v>
      </c>
    </row>
    <row r="12" spans="2:7" ht="11.25" customHeight="1" x14ac:dyDescent="0.3">
      <c r="B12" s="8" t="s">
        <v>155</v>
      </c>
      <c r="C12" s="24">
        <v>14040</v>
      </c>
      <c r="D12" s="24">
        <v>11127</v>
      </c>
      <c r="E12" s="24">
        <v>12176</v>
      </c>
      <c r="F12" s="24">
        <v>12888</v>
      </c>
      <c r="G12" s="24">
        <v>7690</v>
      </c>
    </row>
    <row r="13" spans="2:7" ht="11.25" customHeight="1" x14ac:dyDescent="0.3">
      <c r="B13" s="8" t="s">
        <v>156</v>
      </c>
      <c r="C13" s="24">
        <v>116076</v>
      </c>
      <c r="D13" s="24">
        <v>40689</v>
      </c>
      <c r="E13" s="24">
        <v>27474</v>
      </c>
      <c r="F13" s="24">
        <v>18931</v>
      </c>
      <c r="G13" s="24">
        <v>16535</v>
      </c>
    </row>
    <row r="14" spans="2:7" ht="11.25" customHeight="1" x14ac:dyDescent="0.3">
      <c r="B14" s="8" t="s">
        <v>157</v>
      </c>
      <c r="C14" s="24">
        <v>9414</v>
      </c>
      <c r="D14" s="24">
        <v>6822</v>
      </c>
      <c r="E14" s="24">
        <v>2602</v>
      </c>
      <c r="F14" s="24">
        <v>3111</v>
      </c>
      <c r="G14" s="24">
        <v>3314</v>
      </c>
    </row>
    <row r="15" spans="2:7" ht="11.25" customHeight="1" x14ac:dyDescent="0.3">
      <c r="B15" s="8" t="s">
        <v>158</v>
      </c>
      <c r="C15" s="24">
        <v>2231</v>
      </c>
      <c r="D15" s="24">
        <v>1507</v>
      </c>
      <c r="E15" s="24">
        <v>1121</v>
      </c>
      <c r="F15" s="24">
        <v>2418</v>
      </c>
      <c r="G15" s="24">
        <v>-1529</v>
      </c>
    </row>
    <row r="16" spans="2:7" ht="11.25" customHeight="1" x14ac:dyDescent="0.3">
      <c r="B16" s="8" t="s">
        <v>159</v>
      </c>
      <c r="C16" s="24">
        <v>42279</v>
      </c>
      <c r="D16" s="24">
        <v>72687</v>
      </c>
      <c r="E16" s="24">
        <v>130203</v>
      </c>
      <c r="F16" s="24">
        <v>126555</v>
      </c>
      <c r="G16" s="24">
        <v>124715</v>
      </c>
    </row>
    <row r="17" spans="1:8" ht="11.25" customHeight="1" x14ac:dyDescent="0.3">
      <c r="B17" s="8" t="s">
        <v>160</v>
      </c>
      <c r="C17" s="24">
        <v>1203</v>
      </c>
      <c r="D17" s="24">
        <v>1188</v>
      </c>
      <c r="E17" s="24">
        <v>1101</v>
      </c>
      <c r="F17" s="24">
        <v>1204</v>
      </c>
      <c r="G17" s="24">
        <v>1324</v>
      </c>
    </row>
    <row r="18" spans="1:8" s="25" customFormat="1" ht="13.15" customHeight="1" x14ac:dyDescent="0.3">
      <c r="B18" s="12" t="s">
        <v>161</v>
      </c>
      <c r="C18" s="26">
        <v>898553</v>
      </c>
      <c r="D18" s="26">
        <v>857431</v>
      </c>
      <c r="E18" s="26">
        <v>961487</v>
      </c>
      <c r="F18" s="26">
        <v>990469</v>
      </c>
      <c r="G18" s="26">
        <v>1025186</v>
      </c>
    </row>
    <row r="19" spans="1:8" ht="14.25" customHeight="1" x14ac:dyDescent="0.3">
      <c r="B19" s="8" t="s">
        <v>144</v>
      </c>
      <c r="C19" s="27">
        <v>83039</v>
      </c>
      <c r="D19" s="27">
        <v>77704</v>
      </c>
      <c r="E19" s="27">
        <v>91615</v>
      </c>
      <c r="F19" s="27">
        <v>104052</v>
      </c>
      <c r="G19" s="27">
        <v>113159</v>
      </c>
    </row>
    <row r="20" spans="1:8" s="25" customFormat="1" ht="13.15" customHeight="1" x14ac:dyDescent="0.3">
      <c r="B20" s="12" t="s">
        <v>162</v>
      </c>
      <c r="C20" s="26">
        <v>981592</v>
      </c>
      <c r="D20" s="26">
        <v>935135</v>
      </c>
      <c r="E20" s="26">
        <v>1053102</v>
      </c>
      <c r="F20" s="26">
        <v>1094521</v>
      </c>
      <c r="G20" s="26">
        <v>1138345</v>
      </c>
    </row>
    <row r="21" spans="1:8" s="25" customFormat="1" ht="13.15" customHeight="1" x14ac:dyDescent="0.3">
      <c r="B21" s="46" t="s">
        <v>163</v>
      </c>
      <c r="C21" s="47"/>
      <c r="D21" s="47"/>
    </row>
    <row r="22" spans="1:8" s="29" customFormat="1" ht="11.25" customHeight="1" x14ac:dyDescent="0.25">
      <c r="B22" s="10" t="s">
        <v>164</v>
      </c>
      <c r="C22" s="27">
        <v>37764</v>
      </c>
      <c r="D22" s="27">
        <v>13818</v>
      </c>
      <c r="E22" s="27">
        <v>21883</v>
      </c>
      <c r="F22" s="27">
        <v>25716</v>
      </c>
      <c r="G22" s="27">
        <v>27471</v>
      </c>
    </row>
    <row r="23" spans="1:8" s="29" customFormat="1" ht="11.25" customHeight="1" x14ac:dyDescent="0.25">
      <c r="B23" s="8" t="s">
        <v>165</v>
      </c>
      <c r="C23" s="27">
        <v>79981</v>
      </c>
      <c r="D23" s="27">
        <v>87457</v>
      </c>
      <c r="E23" s="27">
        <v>97960</v>
      </c>
      <c r="F23" s="27">
        <v>103266</v>
      </c>
      <c r="G23" s="27">
        <v>108596</v>
      </c>
    </row>
    <row r="24" spans="1:8" s="29" customFormat="1" ht="11.25" customHeight="1" x14ac:dyDescent="0.25">
      <c r="B24" s="8" t="s">
        <v>166</v>
      </c>
      <c r="C24" s="27">
        <v>-4869</v>
      </c>
      <c r="D24" s="27">
        <v>-7169</v>
      </c>
      <c r="E24" s="27">
        <v>-4911</v>
      </c>
      <c r="F24" s="27">
        <v>-5188</v>
      </c>
      <c r="G24" s="27">
        <v>-4860</v>
      </c>
    </row>
    <row r="25" spans="1:8" s="31" customFormat="1" ht="13.15" customHeight="1" x14ac:dyDescent="0.25">
      <c r="B25" s="12" t="s">
        <v>167</v>
      </c>
      <c r="C25" s="32">
        <v>112877</v>
      </c>
      <c r="D25" s="32">
        <v>94106</v>
      </c>
      <c r="E25" s="32">
        <v>114932</v>
      </c>
      <c r="F25" s="32">
        <v>123793</v>
      </c>
      <c r="G25" s="32">
        <v>131207</v>
      </c>
    </row>
    <row r="26" spans="1:8" s="29" customFormat="1" ht="11.25" customHeight="1" x14ac:dyDescent="0.25">
      <c r="B26" s="8" t="s">
        <v>144</v>
      </c>
      <c r="C26" s="27">
        <v>12731</v>
      </c>
      <c r="D26" s="27">
        <v>14481</v>
      </c>
      <c r="E26" s="27">
        <v>-7057</v>
      </c>
      <c r="F26" s="27">
        <v>10684</v>
      </c>
      <c r="G26" s="27">
        <v>15664</v>
      </c>
    </row>
    <row r="27" spans="1:8" s="31" customFormat="1" ht="13.15" customHeight="1" x14ac:dyDescent="0.25">
      <c r="B27" s="33" t="s">
        <v>168</v>
      </c>
      <c r="C27" s="34">
        <v>125608</v>
      </c>
      <c r="D27" s="34">
        <v>108587</v>
      </c>
      <c r="E27" s="34">
        <v>107875</v>
      </c>
      <c r="F27" s="34">
        <v>134477</v>
      </c>
      <c r="G27" s="34">
        <v>146871</v>
      </c>
    </row>
    <row r="28" spans="1:8" s="31" customFormat="1" ht="13.15" customHeight="1" x14ac:dyDescent="0.25">
      <c r="B28" s="12" t="s">
        <v>169</v>
      </c>
      <c r="C28" s="32">
        <v>1011430</v>
      </c>
      <c r="D28" s="32">
        <v>951538</v>
      </c>
      <c r="E28" s="32">
        <v>1076419</v>
      </c>
      <c r="F28" s="32">
        <v>1114262</v>
      </c>
      <c r="G28" s="32">
        <v>1156393</v>
      </c>
    </row>
    <row r="29" spans="1:8" s="29" customFormat="1" ht="11.25" customHeight="1" x14ac:dyDescent="0.25">
      <c r="B29" s="8" t="s">
        <v>144</v>
      </c>
      <c r="C29" s="27">
        <v>95770</v>
      </c>
      <c r="D29" s="27">
        <v>92184</v>
      </c>
      <c r="E29" s="27">
        <v>84558</v>
      </c>
      <c r="F29" s="27">
        <v>114736</v>
      </c>
      <c r="G29" s="27">
        <v>128823</v>
      </c>
    </row>
    <row r="30" spans="1:8" s="31" customFormat="1" ht="13.15" customHeight="1" thickBot="1" x14ac:dyDescent="0.3">
      <c r="B30" s="13" t="s">
        <v>170</v>
      </c>
      <c r="C30" s="35">
        <v>1107200</v>
      </c>
      <c r="D30" s="35">
        <v>1043722</v>
      </c>
      <c r="E30" s="35">
        <v>1160977</v>
      </c>
      <c r="F30" s="35">
        <v>1228998</v>
      </c>
      <c r="G30" s="35">
        <v>1285216</v>
      </c>
    </row>
    <row r="31" spans="1:8" s="36" customFormat="1" ht="5.25" customHeight="1" x14ac:dyDescent="0.25">
      <c r="A31" s="31"/>
      <c r="B31" s="49"/>
      <c r="C31" s="48"/>
      <c r="D31" s="48"/>
      <c r="E31" s="31"/>
      <c r="F31" s="31"/>
      <c r="G31" s="31"/>
      <c r="H31" s="31"/>
    </row>
    <row r="32" spans="1:8" s="37" customFormat="1" ht="9" x14ac:dyDescent="0.2">
      <c r="B32" s="38"/>
    </row>
    <row r="33" spans="3:7" s="37" customFormat="1" ht="9" x14ac:dyDescent="0.2"/>
    <row r="34" spans="3:7" x14ac:dyDescent="0.3">
      <c r="C34" s="29"/>
      <c r="D34" s="29"/>
      <c r="E34" s="29"/>
      <c r="F34" s="29"/>
      <c r="G34" s="29"/>
    </row>
    <row r="35" spans="3:7" x14ac:dyDescent="0.3">
      <c r="C35" s="29"/>
      <c r="D35" s="29"/>
      <c r="E35" s="29"/>
      <c r="F35" s="29"/>
      <c r="G35" s="29"/>
    </row>
    <row r="36" spans="3:7" x14ac:dyDescent="0.3">
      <c r="C36" s="29"/>
      <c r="D36" s="29"/>
      <c r="E36" s="29"/>
      <c r="F36" s="29"/>
      <c r="G36" s="29"/>
    </row>
    <row r="37" spans="3:7" x14ac:dyDescent="0.3">
      <c r="C37" s="29"/>
      <c r="D37" s="29"/>
      <c r="E37" s="29"/>
      <c r="F37" s="29"/>
      <c r="G37" s="29"/>
    </row>
    <row r="38" spans="3:7" x14ac:dyDescent="0.3">
      <c r="C38" s="29"/>
      <c r="D38" s="29"/>
      <c r="E38" s="29"/>
      <c r="F38" s="29"/>
      <c r="G38" s="29"/>
    </row>
  </sheetData>
  <mergeCells count="2">
    <mergeCell ref="B1:G1"/>
    <mergeCell ref="C4:G4"/>
  </mergeCells>
  <pageMargins left="0.98425196850393692" right="0.98425196850393692" top="0.98425196850393704" bottom="0.98425196850393704" header="0.511811023622047" footer="0.511811023622047"/>
  <pageSetup paperSize="0" scale="89" fitToWidth="0" fitToHeight="0" orientation="portrait"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C8AC2-C73E-45FE-826D-049EE9B33BE5}">
  <dimension ref="B1:M73"/>
  <sheetViews>
    <sheetView showGridLines="0" topLeftCell="A25" workbookViewId="0">
      <selection activeCell="I66" sqref="I66"/>
    </sheetView>
  </sheetViews>
  <sheetFormatPr defaultColWidth="9.08984375" defaultRowHeight="13" x14ac:dyDescent="0.3"/>
  <cols>
    <col min="1" max="1" width="1.54296875" style="92" customWidth="1"/>
    <col min="2" max="2" width="49.6328125" style="145" customWidth="1"/>
    <col min="3" max="7" width="14" style="145" customWidth="1"/>
    <col min="8" max="8" width="9.08984375" style="92" customWidth="1"/>
    <col min="9" max="16384" width="9.08984375" style="92"/>
  </cols>
  <sheetData>
    <row r="1" spans="2:13" ht="20.25" customHeight="1" x14ac:dyDescent="0.35">
      <c r="B1" s="165" t="s">
        <v>250</v>
      </c>
      <c r="C1" s="165"/>
      <c r="D1" s="165"/>
      <c r="E1" s="165"/>
      <c r="F1" s="165"/>
      <c r="G1" s="165"/>
    </row>
    <row r="2" spans="2:13" ht="5.25" customHeight="1" thickBot="1" x14ac:dyDescent="0.35">
      <c r="B2" s="93"/>
      <c r="C2" s="93"/>
      <c r="D2" s="93"/>
      <c r="E2" s="93"/>
      <c r="F2" s="93"/>
      <c r="G2" s="93"/>
    </row>
    <row r="3" spans="2:13" s="95" customFormat="1" x14ac:dyDescent="0.3">
      <c r="B3" s="94"/>
      <c r="C3" s="19"/>
      <c r="D3" s="19"/>
      <c r="E3" s="51" t="s">
        <v>24</v>
      </c>
      <c r="F3" s="51" t="s">
        <v>24</v>
      </c>
      <c r="G3" s="51" t="s">
        <v>149</v>
      </c>
    </row>
    <row r="4" spans="2:13" s="95" customFormat="1" ht="12.75" customHeight="1" x14ac:dyDescent="0.3">
      <c r="B4" s="5"/>
      <c r="C4" s="175" t="s">
        <v>245</v>
      </c>
      <c r="D4" s="175"/>
      <c r="E4" s="175"/>
      <c r="F4" s="175"/>
      <c r="G4" s="175"/>
    </row>
    <row r="5" spans="2:13" s="95" customFormat="1" x14ac:dyDescent="0.3">
      <c r="B5" s="5"/>
      <c r="C5" s="5" t="s">
        <v>204</v>
      </c>
      <c r="D5" s="5" t="s">
        <v>206</v>
      </c>
      <c r="E5" s="5" t="s">
        <v>218</v>
      </c>
      <c r="F5" s="5" t="s">
        <v>235</v>
      </c>
      <c r="G5" s="5" t="s">
        <v>249</v>
      </c>
    </row>
    <row r="6" spans="2:13" s="95" customFormat="1" x14ac:dyDescent="0.3">
      <c r="B6" s="5"/>
      <c r="C6" s="5" t="s">
        <v>41</v>
      </c>
      <c r="D6" s="5" t="s">
        <v>41</v>
      </c>
      <c r="E6" s="5" t="s">
        <v>41</v>
      </c>
      <c r="F6" s="5" t="s">
        <v>41</v>
      </c>
      <c r="G6" s="5" t="s">
        <v>41</v>
      </c>
    </row>
    <row r="7" spans="2:13" s="95" customFormat="1" ht="14.25" customHeight="1" x14ac:dyDescent="0.3">
      <c r="B7" s="7" t="s">
        <v>150</v>
      </c>
      <c r="C7" s="122"/>
      <c r="D7" s="122"/>
      <c r="E7" s="122"/>
      <c r="F7" s="122"/>
      <c r="G7" s="122"/>
    </row>
    <row r="8" spans="2:13" ht="14.25" customHeight="1" x14ac:dyDescent="0.3">
      <c r="B8" s="160" t="s">
        <v>3</v>
      </c>
      <c r="C8" s="133">
        <v>66566</v>
      </c>
      <c r="D8" s="133">
        <v>104096</v>
      </c>
      <c r="E8" s="133">
        <v>161383</v>
      </c>
      <c r="F8" s="133">
        <v>156878</v>
      </c>
      <c r="G8" s="133">
        <v>151924</v>
      </c>
      <c r="I8" s="95"/>
      <c r="J8" s="95"/>
      <c r="K8" s="95"/>
      <c r="L8" s="95"/>
      <c r="M8" s="95"/>
    </row>
    <row r="9" spans="2:13" ht="14.25" customHeight="1" x14ac:dyDescent="0.3">
      <c r="B9" s="161" t="s">
        <v>171</v>
      </c>
      <c r="C9" s="139">
        <v>15167</v>
      </c>
      <c r="D9" s="139">
        <v>24535</v>
      </c>
      <c r="E9" s="139">
        <v>24344</v>
      </c>
      <c r="F9" s="139">
        <v>22786</v>
      </c>
      <c r="G9" s="139">
        <v>18774</v>
      </c>
      <c r="I9" s="95"/>
      <c r="J9" s="95"/>
      <c r="K9" s="95"/>
      <c r="L9" s="95"/>
      <c r="M9" s="95"/>
    </row>
    <row r="10" spans="2:13" ht="14.25" customHeight="1" x14ac:dyDescent="0.3">
      <c r="B10" s="161" t="s">
        <v>172</v>
      </c>
      <c r="C10" s="139">
        <v>9121</v>
      </c>
      <c r="D10" s="139">
        <v>6874</v>
      </c>
      <c r="E10" s="139">
        <v>6836</v>
      </c>
      <c r="F10" s="139">
        <v>7537</v>
      </c>
      <c r="G10" s="139">
        <v>8435</v>
      </c>
      <c r="I10" s="95"/>
      <c r="J10" s="95"/>
      <c r="K10" s="95"/>
      <c r="L10" s="95"/>
      <c r="M10" s="95"/>
    </row>
    <row r="11" spans="2:13" ht="14.25" customHeight="1" x14ac:dyDescent="0.3">
      <c r="B11" s="161" t="s">
        <v>173</v>
      </c>
      <c r="C11" s="139">
        <v>42279</v>
      </c>
      <c r="D11" s="139">
        <v>72687</v>
      </c>
      <c r="E11" s="139">
        <v>130203</v>
      </c>
      <c r="F11" s="139">
        <v>126555</v>
      </c>
      <c r="G11" s="139">
        <v>124715</v>
      </c>
      <c r="I11" s="95"/>
      <c r="J11" s="95"/>
      <c r="K11" s="95"/>
      <c r="L11" s="95"/>
      <c r="M11" s="95"/>
    </row>
    <row r="12" spans="2:13" ht="14.25" customHeight="1" x14ac:dyDescent="0.3">
      <c r="B12" s="160" t="s">
        <v>174</v>
      </c>
      <c r="C12" s="140">
        <v>32249</v>
      </c>
      <c r="D12" s="140">
        <v>32963</v>
      </c>
      <c r="E12" s="140">
        <v>33518</v>
      </c>
      <c r="F12" s="140">
        <v>37029</v>
      </c>
      <c r="G12" s="140">
        <v>39663</v>
      </c>
      <c r="I12" s="95"/>
      <c r="J12" s="95"/>
      <c r="K12" s="95"/>
      <c r="L12" s="95"/>
      <c r="M12" s="95"/>
    </row>
    <row r="13" spans="2:13" ht="14.25" customHeight="1" x14ac:dyDescent="0.3">
      <c r="B13" s="160" t="s">
        <v>8</v>
      </c>
      <c r="C13" s="140">
        <v>35893</v>
      </c>
      <c r="D13" s="140">
        <v>36733</v>
      </c>
      <c r="E13" s="140">
        <v>40744</v>
      </c>
      <c r="F13" s="140">
        <v>44893</v>
      </c>
      <c r="G13" s="140">
        <v>46584</v>
      </c>
      <c r="I13" s="95"/>
      <c r="J13" s="95"/>
      <c r="K13" s="95"/>
      <c r="L13" s="95"/>
      <c r="M13" s="95"/>
    </row>
    <row r="14" spans="2:13" ht="14.25" customHeight="1" x14ac:dyDescent="0.3">
      <c r="B14" s="160" t="s">
        <v>9</v>
      </c>
      <c r="C14" s="140">
        <v>144037</v>
      </c>
      <c r="D14" s="140">
        <v>65906</v>
      </c>
      <c r="E14" s="140">
        <v>83679</v>
      </c>
      <c r="F14" s="140">
        <v>51411</v>
      </c>
      <c r="G14" s="140">
        <v>43851</v>
      </c>
      <c r="I14" s="95"/>
      <c r="J14" s="95"/>
      <c r="K14" s="95"/>
      <c r="L14" s="95"/>
      <c r="M14" s="95"/>
    </row>
    <row r="15" spans="2:13" ht="14.25" customHeight="1" x14ac:dyDescent="0.3">
      <c r="B15" s="161" t="s">
        <v>217</v>
      </c>
      <c r="C15" s="139">
        <v>109104</v>
      </c>
      <c r="D15" s="139">
        <v>37241</v>
      </c>
      <c r="E15" s="139">
        <v>57849</v>
      </c>
      <c r="F15" s="139">
        <v>22497</v>
      </c>
      <c r="G15" s="139">
        <v>16826</v>
      </c>
      <c r="I15" s="95"/>
      <c r="J15" s="95"/>
      <c r="K15" s="95"/>
      <c r="L15" s="95"/>
      <c r="M15" s="95"/>
    </row>
    <row r="16" spans="2:13" ht="14.25" customHeight="1" x14ac:dyDescent="0.3">
      <c r="B16" s="161" t="s">
        <v>176</v>
      </c>
      <c r="C16" s="139">
        <v>204</v>
      </c>
      <c r="D16" s="139">
        <v>354</v>
      </c>
      <c r="E16" s="139">
        <v>393</v>
      </c>
      <c r="F16" s="139">
        <v>382</v>
      </c>
      <c r="G16" s="139">
        <v>271</v>
      </c>
      <c r="I16" s="95"/>
      <c r="J16" s="95"/>
      <c r="K16" s="95"/>
      <c r="L16" s="95"/>
      <c r="M16" s="95"/>
    </row>
    <row r="17" spans="2:13" ht="14.25" customHeight="1" x14ac:dyDescent="0.3">
      <c r="B17" s="161" t="s">
        <v>177</v>
      </c>
      <c r="C17" s="139">
        <v>2543</v>
      </c>
      <c r="D17" s="139">
        <v>4098</v>
      </c>
      <c r="E17" s="139">
        <v>3745</v>
      </c>
      <c r="F17" s="139">
        <v>4595</v>
      </c>
      <c r="G17" s="139">
        <v>3864</v>
      </c>
      <c r="I17" s="95"/>
      <c r="J17" s="95"/>
      <c r="K17" s="95"/>
      <c r="L17" s="95"/>
      <c r="M17" s="95"/>
    </row>
    <row r="18" spans="2:13" ht="14.25" customHeight="1" x14ac:dyDescent="0.3">
      <c r="B18" s="161" t="s">
        <v>178</v>
      </c>
      <c r="C18" s="139">
        <v>5709</v>
      </c>
      <c r="D18" s="139">
        <v>5144</v>
      </c>
      <c r="E18" s="139">
        <v>5022</v>
      </c>
      <c r="F18" s="139">
        <v>5771</v>
      </c>
      <c r="G18" s="139">
        <v>4932</v>
      </c>
      <c r="I18" s="95"/>
      <c r="J18" s="95"/>
      <c r="K18" s="95"/>
      <c r="L18" s="95"/>
      <c r="M18" s="95"/>
    </row>
    <row r="19" spans="2:13" ht="14.25" customHeight="1" x14ac:dyDescent="0.3">
      <c r="B19" s="161" t="s">
        <v>211</v>
      </c>
      <c r="C19" s="139">
        <v>26476</v>
      </c>
      <c r="D19" s="139">
        <v>19069</v>
      </c>
      <c r="E19" s="139">
        <v>16669</v>
      </c>
      <c r="F19" s="139">
        <v>18167</v>
      </c>
      <c r="G19" s="139">
        <v>17959</v>
      </c>
      <c r="I19" s="95"/>
      <c r="J19" s="95"/>
      <c r="K19" s="95"/>
      <c r="L19" s="95"/>
      <c r="M19" s="95"/>
    </row>
    <row r="20" spans="2:13" ht="14.25" customHeight="1" x14ac:dyDescent="0.3">
      <c r="B20" s="160" t="s">
        <v>15</v>
      </c>
      <c r="C20" s="140">
        <v>8566</v>
      </c>
      <c r="D20" s="140">
        <v>9123</v>
      </c>
      <c r="E20" s="140">
        <v>9176</v>
      </c>
      <c r="F20" s="140">
        <v>10033</v>
      </c>
      <c r="G20" s="140">
        <v>9918</v>
      </c>
      <c r="I20" s="95"/>
      <c r="J20" s="95"/>
      <c r="K20" s="95"/>
      <c r="L20" s="95"/>
      <c r="M20" s="95"/>
    </row>
    <row r="21" spans="2:13" ht="14.25" customHeight="1" x14ac:dyDescent="0.3">
      <c r="B21" s="160" t="s">
        <v>16</v>
      </c>
      <c r="C21" s="140">
        <v>3806</v>
      </c>
      <c r="D21" s="140">
        <v>3472</v>
      </c>
      <c r="E21" s="140">
        <v>3936</v>
      </c>
      <c r="F21" s="140">
        <v>4339</v>
      </c>
      <c r="G21" s="140">
        <v>4379</v>
      </c>
      <c r="I21" s="95"/>
      <c r="J21" s="95"/>
      <c r="K21" s="95"/>
      <c r="L21" s="95"/>
      <c r="M21" s="95"/>
    </row>
    <row r="22" spans="2:13" ht="14.25" customHeight="1" x14ac:dyDescent="0.3">
      <c r="B22" s="160" t="s">
        <v>17</v>
      </c>
      <c r="C22" s="140">
        <v>204991</v>
      </c>
      <c r="D22" s="140">
        <v>206623</v>
      </c>
      <c r="E22" s="140">
        <v>201339</v>
      </c>
      <c r="F22" s="140">
        <v>209838</v>
      </c>
      <c r="G22" s="140">
        <v>228066</v>
      </c>
      <c r="I22" s="95"/>
      <c r="J22" s="95"/>
      <c r="K22" s="95"/>
      <c r="L22" s="95"/>
      <c r="M22" s="95"/>
    </row>
    <row r="23" spans="2:13" ht="14.25" customHeight="1" x14ac:dyDescent="0.3">
      <c r="B23" s="160" t="s">
        <v>18</v>
      </c>
      <c r="C23" s="140">
        <v>10565</v>
      </c>
      <c r="D23" s="140">
        <v>10468</v>
      </c>
      <c r="E23" s="140">
        <v>11525</v>
      </c>
      <c r="F23" s="140">
        <v>10088</v>
      </c>
      <c r="G23" s="140">
        <v>10965</v>
      </c>
      <c r="I23" s="95"/>
      <c r="J23" s="95"/>
      <c r="K23" s="95"/>
      <c r="L23" s="95"/>
      <c r="M23" s="95"/>
    </row>
    <row r="24" spans="2:13" ht="14.25" customHeight="1" x14ac:dyDescent="0.3">
      <c r="B24" s="160" t="s">
        <v>19</v>
      </c>
      <c r="C24" s="140">
        <v>86219</v>
      </c>
      <c r="D24" s="140">
        <v>90929</v>
      </c>
      <c r="E24" s="140">
        <v>97189</v>
      </c>
      <c r="F24" s="140">
        <v>102156</v>
      </c>
      <c r="G24" s="140">
        <v>109123</v>
      </c>
      <c r="I24" s="95"/>
      <c r="J24" s="95"/>
      <c r="K24" s="95"/>
      <c r="L24" s="95"/>
      <c r="M24" s="95"/>
    </row>
    <row r="25" spans="2:13" ht="14.25" customHeight="1" x14ac:dyDescent="0.3">
      <c r="B25" s="160" t="s">
        <v>20</v>
      </c>
      <c r="C25" s="140">
        <v>298674</v>
      </c>
      <c r="D25" s="140">
        <v>299169</v>
      </c>
      <c r="E25" s="140">
        <v>321188</v>
      </c>
      <c r="F25" s="140">
        <v>363728</v>
      </c>
      <c r="G25" s="140">
        <v>382145</v>
      </c>
      <c r="I25" s="95"/>
      <c r="J25" s="95"/>
      <c r="K25" s="95"/>
      <c r="L25" s="95"/>
      <c r="M25" s="95"/>
    </row>
    <row r="26" spans="2:13" ht="14.25" customHeight="1" x14ac:dyDescent="0.3">
      <c r="B26" s="160" t="s">
        <v>21</v>
      </c>
      <c r="C26" s="140">
        <v>6988</v>
      </c>
      <c r="D26" s="140">
        <v>-2053</v>
      </c>
      <c r="E26" s="140">
        <v>-2190</v>
      </c>
      <c r="F26" s="140">
        <v>76</v>
      </c>
      <c r="G26" s="140">
        <v>-1433</v>
      </c>
      <c r="I26" s="95"/>
      <c r="J26" s="95"/>
      <c r="K26" s="95"/>
      <c r="L26" s="95"/>
      <c r="M26" s="95"/>
    </row>
    <row r="27" spans="2:13" s="95" customFormat="1" ht="14.25" customHeight="1" x14ac:dyDescent="0.3">
      <c r="B27" s="12" t="s">
        <v>161</v>
      </c>
      <c r="C27" s="141">
        <v>898553</v>
      </c>
      <c r="D27" s="141">
        <v>857431</v>
      </c>
      <c r="E27" s="141">
        <v>961487</v>
      </c>
      <c r="F27" s="141">
        <v>990469</v>
      </c>
      <c r="G27" s="141">
        <v>1025186</v>
      </c>
    </row>
    <row r="28" spans="2:13" ht="14.25" customHeight="1" x14ac:dyDescent="0.3">
      <c r="B28" s="162" t="s">
        <v>144</v>
      </c>
      <c r="C28" s="140">
        <v>83039</v>
      </c>
      <c r="D28" s="140">
        <v>77704</v>
      </c>
      <c r="E28" s="140">
        <v>91615</v>
      </c>
      <c r="F28" s="140">
        <v>104052</v>
      </c>
      <c r="G28" s="140">
        <v>113159</v>
      </c>
      <c r="I28" s="95"/>
      <c r="J28" s="95"/>
      <c r="K28" s="95"/>
      <c r="L28" s="95"/>
      <c r="M28" s="95"/>
    </row>
    <row r="29" spans="2:13" s="95" customFormat="1" ht="14.25" customHeight="1" x14ac:dyDescent="0.3">
      <c r="B29" s="12" t="s">
        <v>179</v>
      </c>
      <c r="C29" s="141">
        <v>981592</v>
      </c>
      <c r="D29" s="141">
        <v>935135</v>
      </c>
      <c r="E29" s="141">
        <v>1053102</v>
      </c>
      <c r="F29" s="141">
        <v>1094521</v>
      </c>
      <c r="G29" s="141">
        <v>1138345</v>
      </c>
    </row>
    <row r="30" spans="2:13" s="95" customFormat="1" ht="14.25" customHeight="1" x14ac:dyDescent="0.3">
      <c r="B30" s="7" t="s">
        <v>163</v>
      </c>
      <c r="C30" s="142"/>
      <c r="D30" s="142"/>
      <c r="E30" s="142"/>
      <c r="F30" s="142"/>
      <c r="G30" s="142"/>
    </row>
    <row r="31" spans="2:13" ht="14.25" customHeight="1" x14ac:dyDescent="0.3">
      <c r="B31" s="160" t="s">
        <v>3</v>
      </c>
      <c r="C31" s="140">
        <v>5414</v>
      </c>
      <c r="D31" s="140">
        <v>5105</v>
      </c>
      <c r="E31" s="140">
        <v>4644</v>
      </c>
      <c r="F31" s="140">
        <v>6234</v>
      </c>
      <c r="G31" s="140">
        <v>5667</v>
      </c>
      <c r="I31" s="95"/>
      <c r="J31" s="95"/>
      <c r="K31" s="95"/>
      <c r="L31" s="95"/>
      <c r="M31" s="95"/>
    </row>
    <row r="32" spans="2:13" ht="14.25" customHeight="1" x14ac:dyDescent="0.3">
      <c r="B32" s="161" t="s">
        <v>171</v>
      </c>
      <c r="C32" s="139">
        <v>3247</v>
      </c>
      <c r="D32" s="139">
        <v>3545</v>
      </c>
      <c r="E32" s="139">
        <v>2898</v>
      </c>
      <c r="F32" s="139">
        <v>3266</v>
      </c>
      <c r="G32" s="139">
        <v>3568</v>
      </c>
      <c r="I32" s="95"/>
      <c r="J32" s="95"/>
      <c r="K32" s="95"/>
      <c r="L32" s="95"/>
      <c r="M32" s="95"/>
    </row>
    <row r="33" spans="2:13" ht="14.25" customHeight="1" x14ac:dyDescent="0.3">
      <c r="B33" s="161" t="s">
        <v>172</v>
      </c>
      <c r="C33" s="139">
        <v>2167</v>
      </c>
      <c r="D33" s="139">
        <v>1560</v>
      </c>
      <c r="E33" s="139">
        <v>1746</v>
      </c>
      <c r="F33" s="139">
        <v>2968</v>
      </c>
      <c r="G33" s="139">
        <v>2098</v>
      </c>
      <c r="I33" s="95"/>
      <c r="J33" s="95"/>
      <c r="K33" s="95"/>
      <c r="L33" s="95"/>
      <c r="M33" s="95"/>
    </row>
    <row r="34" spans="2:13" ht="14.25" customHeight="1" x14ac:dyDescent="0.3">
      <c r="B34" s="160" t="s">
        <v>174</v>
      </c>
      <c r="C34" s="140">
        <v>12335</v>
      </c>
      <c r="D34" s="140">
        <v>15707</v>
      </c>
      <c r="E34" s="140">
        <v>22020</v>
      </c>
      <c r="F34" s="140">
        <v>19748</v>
      </c>
      <c r="G34" s="140">
        <v>23984</v>
      </c>
      <c r="I34" s="95"/>
      <c r="J34" s="95"/>
      <c r="K34" s="95"/>
      <c r="L34" s="95"/>
      <c r="M34" s="95"/>
    </row>
    <row r="35" spans="2:13" ht="14.25" customHeight="1" x14ac:dyDescent="0.3">
      <c r="B35" s="160" t="s">
        <v>8</v>
      </c>
      <c r="C35" s="140">
        <v>2997</v>
      </c>
      <c r="D35" s="140">
        <v>3035</v>
      </c>
      <c r="E35" s="140">
        <v>3482</v>
      </c>
      <c r="F35" s="140">
        <v>3837</v>
      </c>
      <c r="G35" s="140">
        <v>4786</v>
      </c>
      <c r="I35" s="95"/>
      <c r="J35" s="95"/>
      <c r="K35" s="95"/>
      <c r="L35" s="95"/>
      <c r="M35" s="95"/>
    </row>
    <row r="36" spans="2:13" ht="14.25" customHeight="1" x14ac:dyDescent="0.3">
      <c r="B36" s="160" t="s">
        <v>9</v>
      </c>
      <c r="C36" s="140">
        <v>52289</v>
      </c>
      <c r="D36" s="140">
        <v>31882</v>
      </c>
      <c r="E36" s="140">
        <v>40947</v>
      </c>
      <c r="F36" s="140">
        <v>43118</v>
      </c>
      <c r="G36" s="140">
        <v>42942</v>
      </c>
      <c r="I36" s="95"/>
      <c r="J36" s="95"/>
      <c r="K36" s="95"/>
      <c r="L36" s="95"/>
      <c r="M36" s="95"/>
    </row>
    <row r="37" spans="2:13" ht="14.25" customHeight="1" x14ac:dyDescent="0.3">
      <c r="B37" s="161" t="s">
        <v>231</v>
      </c>
      <c r="C37" s="139">
        <v>22362</v>
      </c>
      <c r="D37" s="139">
        <v>-899</v>
      </c>
      <c r="E37" s="139">
        <v>4293</v>
      </c>
      <c r="F37" s="139">
        <v>2172</v>
      </c>
      <c r="G37" s="139">
        <v>3596</v>
      </c>
      <c r="I37" s="95"/>
      <c r="J37" s="95"/>
      <c r="K37" s="95"/>
      <c r="L37" s="95"/>
      <c r="M37" s="95"/>
    </row>
    <row r="38" spans="2:13" ht="14.25" customHeight="1" x14ac:dyDescent="0.3">
      <c r="B38" s="161" t="s">
        <v>176</v>
      </c>
      <c r="C38" s="139">
        <v>6428</v>
      </c>
      <c r="D38" s="139">
        <v>6284</v>
      </c>
      <c r="E38" s="139">
        <v>6991</v>
      </c>
      <c r="F38" s="139">
        <v>9378</v>
      </c>
      <c r="G38" s="139">
        <v>9406</v>
      </c>
      <c r="I38" s="95"/>
      <c r="J38" s="95"/>
      <c r="K38" s="95"/>
      <c r="L38" s="95"/>
      <c r="M38" s="95"/>
    </row>
    <row r="39" spans="2:13" ht="14.25" customHeight="1" x14ac:dyDescent="0.3">
      <c r="B39" s="161" t="s">
        <v>177</v>
      </c>
      <c r="C39" s="139">
        <v>77</v>
      </c>
      <c r="D39" s="139">
        <v>124</v>
      </c>
      <c r="E39" s="139">
        <v>75</v>
      </c>
      <c r="F39" s="139">
        <v>243</v>
      </c>
      <c r="G39" s="139">
        <v>120</v>
      </c>
      <c r="I39" s="95"/>
      <c r="J39" s="95"/>
      <c r="K39" s="95"/>
      <c r="L39" s="95"/>
      <c r="M39" s="95"/>
    </row>
    <row r="40" spans="2:13" ht="14.25" customHeight="1" x14ac:dyDescent="0.3">
      <c r="B40" s="161" t="s">
        <v>178</v>
      </c>
      <c r="C40" s="139">
        <v>515</v>
      </c>
      <c r="D40" s="139">
        <v>758</v>
      </c>
      <c r="E40" s="139">
        <v>1015</v>
      </c>
      <c r="F40" s="139">
        <v>1137</v>
      </c>
      <c r="G40" s="139">
        <v>1364</v>
      </c>
      <c r="I40" s="95"/>
      <c r="J40" s="95"/>
      <c r="K40" s="95"/>
      <c r="L40" s="95"/>
      <c r="M40" s="95"/>
    </row>
    <row r="41" spans="2:13" ht="14.25" customHeight="1" x14ac:dyDescent="0.3">
      <c r="B41" s="161" t="s">
        <v>211</v>
      </c>
      <c r="C41" s="139">
        <v>22909</v>
      </c>
      <c r="D41" s="139">
        <v>25615</v>
      </c>
      <c r="E41" s="139">
        <v>28573</v>
      </c>
      <c r="F41" s="139">
        <v>30188</v>
      </c>
      <c r="G41" s="139">
        <v>28456</v>
      </c>
      <c r="I41" s="95"/>
      <c r="J41" s="95"/>
      <c r="K41" s="95"/>
      <c r="L41" s="95"/>
      <c r="M41" s="95"/>
    </row>
    <row r="42" spans="2:13" ht="14.25" customHeight="1" x14ac:dyDescent="0.3">
      <c r="B42" s="160" t="s">
        <v>15</v>
      </c>
      <c r="C42" s="140">
        <v>4403</v>
      </c>
      <c r="D42" s="140">
        <v>4661</v>
      </c>
      <c r="E42" s="140">
        <v>5179</v>
      </c>
      <c r="F42" s="140">
        <v>5919</v>
      </c>
      <c r="G42" s="140">
        <v>7222</v>
      </c>
      <c r="I42" s="95"/>
      <c r="J42" s="95"/>
      <c r="K42" s="95"/>
      <c r="L42" s="95"/>
      <c r="M42" s="95"/>
    </row>
    <row r="43" spans="2:13" ht="14.25" customHeight="1" x14ac:dyDescent="0.3">
      <c r="B43" s="160" t="s">
        <v>16</v>
      </c>
      <c r="C43" s="140">
        <v>9879</v>
      </c>
      <c r="D43" s="140">
        <v>11745</v>
      </c>
      <c r="E43" s="140">
        <v>13412</v>
      </c>
      <c r="F43" s="140">
        <v>16488</v>
      </c>
      <c r="G43" s="140">
        <v>17939</v>
      </c>
      <c r="I43" s="95"/>
      <c r="J43" s="95"/>
      <c r="K43" s="95"/>
      <c r="L43" s="95"/>
      <c r="M43" s="95"/>
    </row>
    <row r="44" spans="2:13" ht="14.25" customHeight="1" x14ac:dyDescent="0.3">
      <c r="B44" s="160" t="s">
        <v>17</v>
      </c>
      <c r="C44" s="140">
        <v>13576</v>
      </c>
      <c r="D44" s="140">
        <v>9613</v>
      </c>
      <c r="E44" s="140">
        <v>11337</v>
      </c>
      <c r="F44" s="140">
        <v>12133</v>
      </c>
      <c r="G44" s="140">
        <v>13769</v>
      </c>
      <c r="I44" s="95"/>
      <c r="J44" s="95"/>
      <c r="K44" s="95"/>
      <c r="L44" s="95"/>
      <c r="M44" s="95"/>
    </row>
    <row r="45" spans="2:13" ht="14.25" customHeight="1" x14ac:dyDescent="0.3">
      <c r="B45" s="160" t="s">
        <v>18</v>
      </c>
      <c r="C45" s="140">
        <v>2037</v>
      </c>
      <c r="D45" s="140">
        <v>2294</v>
      </c>
      <c r="E45" s="140">
        <v>3004</v>
      </c>
      <c r="F45" s="140">
        <v>3319</v>
      </c>
      <c r="G45" s="140">
        <v>3558</v>
      </c>
      <c r="I45" s="95"/>
      <c r="J45" s="95"/>
      <c r="K45" s="95"/>
      <c r="L45" s="95"/>
      <c r="M45" s="95"/>
    </row>
    <row r="46" spans="2:13" ht="14.25" customHeight="1" x14ac:dyDescent="0.3">
      <c r="B46" s="160" t="s">
        <v>19</v>
      </c>
      <c r="C46" s="140">
        <v>9309</v>
      </c>
      <c r="D46" s="140">
        <v>9201</v>
      </c>
      <c r="E46" s="140">
        <v>10138</v>
      </c>
      <c r="F46" s="140">
        <v>12046</v>
      </c>
      <c r="G46" s="140">
        <v>9551</v>
      </c>
      <c r="I46" s="95"/>
      <c r="J46" s="95"/>
      <c r="K46" s="95"/>
      <c r="L46" s="95"/>
      <c r="M46" s="95"/>
    </row>
    <row r="47" spans="2:13" ht="14.25" customHeight="1" x14ac:dyDescent="0.3">
      <c r="B47" s="160" t="s">
        <v>20</v>
      </c>
      <c r="C47" s="140">
        <v>639</v>
      </c>
      <c r="D47" s="140">
        <v>861</v>
      </c>
      <c r="E47" s="140">
        <v>770</v>
      </c>
      <c r="F47" s="140">
        <v>951</v>
      </c>
      <c r="G47" s="140">
        <v>1789</v>
      </c>
      <c r="I47" s="95"/>
      <c r="J47" s="95"/>
      <c r="K47" s="95"/>
      <c r="L47" s="95"/>
      <c r="M47" s="95"/>
    </row>
    <row r="48" spans="2:13" s="95" customFormat="1" ht="14.25" customHeight="1" x14ac:dyDescent="0.3">
      <c r="B48" s="12" t="s">
        <v>167</v>
      </c>
      <c r="C48" s="141">
        <v>112877</v>
      </c>
      <c r="D48" s="141">
        <v>94106</v>
      </c>
      <c r="E48" s="141">
        <v>114932</v>
      </c>
      <c r="F48" s="141">
        <v>123793</v>
      </c>
      <c r="G48" s="141">
        <v>131207</v>
      </c>
    </row>
    <row r="49" spans="2:13" ht="14.25" customHeight="1" x14ac:dyDescent="0.3">
      <c r="B49" s="162" t="s">
        <v>144</v>
      </c>
      <c r="C49" s="140">
        <v>12731</v>
      </c>
      <c r="D49" s="140">
        <v>14481</v>
      </c>
      <c r="E49" s="140">
        <v>-7057</v>
      </c>
      <c r="F49" s="140">
        <v>10684</v>
      </c>
      <c r="G49" s="140">
        <v>15664</v>
      </c>
      <c r="I49" s="95"/>
      <c r="J49" s="95"/>
      <c r="K49" s="95"/>
      <c r="L49" s="95"/>
      <c r="M49" s="95"/>
    </row>
    <row r="50" spans="2:13" s="95" customFormat="1" ht="14.25" customHeight="1" x14ac:dyDescent="0.3">
      <c r="B50" s="33" t="s">
        <v>180</v>
      </c>
      <c r="C50" s="96">
        <v>125608</v>
      </c>
      <c r="D50" s="96">
        <v>108587</v>
      </c>
      <c r="E50" s="96">
        <v>107875</v>
      </c>
      <c r="F50" s="96">
        <v>134477</v>
      </c>
      <c r="G50" s="96">
        <v>146871</v>
      </c>
    </row>
    <row r="51" spans="2:13" s="95" customFormat="1" ht="14.25" customHeight="1" x14ac:dyDescent="0.3">
      <c r="B51" s="12" t="s">
        <v>169</v>
      </c>
      <c r="C51" s="141">
        <v>1011430</v>
      </c>
      <c r="D51" s="141">
        <v>951538</v>
      </c>
      <c r="E51" s="141">
        <v>1076419</v>
      </c>
      <c r="F51" s="141">
        <v>1114262</v>
      </c>
      <c r="G51" s="141">
        <v>1156393</v>
      </c>
    </row>
    <row r="52" spans="2:13" ht="14.25" customHeight="1" x14ac:dyDescent="0.3">
      <c r="B52" s="162" t="s">
        <v>144</v>
      </c>
      <c r="C52" s="140">
        <v>95770</v>
      </c>
      <c r="D52" s="140">
        <v>92184</v>
      </c>
      <c r="E52" s="140">
        <v>84558</v>
      </c>
      <c r="F52" s="140">
        <v>114736</v>
      </c>
      <c r="G52" s="140">
        <v>128823</v>
      </c>
    </row>
    <row r="53" spans="2:13" s="95" customFormat="1" ht="14.25" customHeight="1" thickBot="1" x14ac:dyDescent="0.35">
      <c r="B53" s="13" t="s">
        <v>232</v>
      </c>
      <c r="C53" s="97">
        <v>1107200</v>
      </c>
      <c r="D53" s="97">
        <v>1043722</v>
      </c>
      <c r="E53" s="97">
        <v>1160977</v>
      </c>
      <c r="F53" s="97">
        <v>1228998</v>
      </c>
      <c r="G53" s="97">
        <v>1285216</v>
      </c>
    </row>
    <row r="54" spans="2:13" s="98" customFormat="1" ht="4.5" customHeight="1" x14ac:dyDescent="0.25">
      <c r="B54" s="99"/>
      <c r="C54" s="100"/>
      <c r="D54" s="100"/>
      <c r="E54" s="100"/>
      <c r="F54" s="100"/>
      <c r="G54" s="100"/>
    </row>
    <row r="55" spans="2:13" s="101" customFormat="1" ht="22.5" customHeight="1" x14ac:dyDescent="0.25">
      <c r="B55" s="182" t="s">
        <v>181</v>
      </c>
      <c r="C55" s="182"/>
      <c r="D55" s="182"/>
      <c r="E55" s="182"/>
      <c r="F55" s="182"/>
      <c r="G55" s="182"/>
      <c r="H55" s="125"/>
    </row>
    <row r="56" spans="2:13" s="101" customFormat="1" ht="11.25" customHeight="1" x14ac:dyDescent="0.25">
      <c r="B56" s="182" t="s">
        <v>182</v>
      </c>
      <c r="C56" s="182"/>
      <c r="D56" s="182"/>
      <c r="E56" s="182"/>
      <c r="F56" s="182"/>
      <c r="G56" s="182"/>
      <c r="H56" s="125"/>
    </row>
    <row r="57" spans="2:13" s="101" customFormat="1" ht="33" customHeight="1" x14ac:dyDescent="0.25">
      <c r="B57" s="181" t="s">
        <v>258</v>
      </c>
      <c r="C57" s="181"/>
      <c r="D57" s="181"/>
      <c r="E57" s="181"/>
      <c r="F57" s="181"/>
      <c r="G57" s="181"/>
      <c r="H57" s="125"/>
    </row>
    <row r="58" spans="2:13" s="102" customFormat="1" ht="11.25" customHeight="1" x14ac:dyDescent="0.25">
      <c r="B58" s="183" t="s">
        <v>148</v>
      </c>
      <c r="C58" s="183"/>
      <c r="D58" s="183"/>
      <c r="E58" s="183"/>
      <c r="F58" s="183"/>
      <c r="G58" s="183"/>
      <c r="H58" s="79"/>
      <c r="I58" s="103"/>
    </row>
    <row r="59" spans="2:13" s="104" customFormat="1" ht="10.5" x14ac:dyDescent="0.25">
      <c r="B59" s="181" t="s">
        <v>259</v>
      </c>
      <c r="C59" s="181"/>
      <c r="D59" s="181"/>
      <c r="E59" s="181"/>
      <c r="F59" s="181"/>
      <c r="G59" s="181"/>
      <c r="I59" s="103"/>
      <c r="J59" s="102"/>
      <c r="K59" s="102"/>
      <c r="L59" s="102"/>
      <c r="M59" s="102"/>
    </row>
    <row r="60" spans="2:13" s="104" customFormat="1" ht="10.5" x14ac:dyDescent="0.25">
      <c r="B60" s="181" t="s">
        <v>233</v>
      </c>
      <c r="C60" s="181"/>
      <c r="D60" s="181"/>
      <c r="E60" s="181"/>
      <c r="F60" s="181"/>
      <c r="G60" s="181"/>
      <c r="I60" s="103"/>
      <c r="J60" s="102"/>
      <c r="K60" s="102"/>
      <c r="L60" s="102"/>
      <c r="M60" s="102"/>
    </row>
    <row r="61" spans="2:13" x14ac:dyDescent="0.3">
      <c r="B61" s="101" t="s">
        <v>234</v>
      </c>
      <c r="C61" s="101"/>
      <c r="D61" s="101"/>
      <c r="E61" s="101"/>
      <c r="F61" s="101"/>
      <c r="G61" s="101"/>
      <c r="I61" s="104"/>
      <c r="J61" s="104"/>
      <c r="K61" s="104"/>
      <c r="L61" s="104"/>
      <c r="M61" s="104"/>
    </row>
    <row r="62" spans="2:13" x14ac:dyDescent="0.3">
      <c r="B62" s="123"/>
      <c r="C62" s="143"/>
      <c r="D62" s="143"/>
      <c r="E62" s="143"/>
      <c r="F62" s="143"/>
      <c r="G62" s="143"/>
      <c r="I62" s="164"/>
      <c r="J62" s="164"/>
      <c r="K62" s="164"/>
      <c r="L62" s="164"/>
      <c r="M62" s="164"/>
    </row>
    <row r="63" spans="2:13" x14ac:dyDescent="0.3">
      <c r="B63" s="123"/>
      <c r="C63" s="143"/>
      <c r="D63" s="143"/>
      <c r="E63" s="143"/>
      <c r="F63" s="143"/>
      <c r="G63" s="143"/>
    </row>
    <row r="64" spans="2:13" x14ac:dyDescent="0.3">
      <c r="B64" s="124"/>
      <c r="C64" s="144"/>
      <c r="D64" s="144"/>
      <c r="E64" s="144"/>
      <c r="F64" s="144"/>
      <c r="G64" s="144"/>
    </row>
    <row r="65" spans="2:7" x14ac:dyDescent="0.3">
      <c r="B65" s="124"/>
      <c r="C65" s="144"/>
      <c r="D65" s="144"/>
      <c r="E65" s="144"/>
      <c r="F65" s="144"/>
      <c r="G65" s="144"/>
    </row>
    <row r="66" spans="2:7" x14ac:dyDescent="0.3">
      <c r="B66" s="124"/>
      <c r="C66" s="144"/>
      <c r="D66" s="144"/>
      <c r="E66" s="144"/>
      <c r="F66" s="144"/>
      <c r="G66" s="144"/>
    </row>
    <row r="67" spans="2:7" x14ac:dyDescent="0.3">
      <c r="B67" s="123"/>
      <c r="C67" s="143"/>
      <c r="D67" s="143"/>
      <c r="E67" s="143"/>
      <c r="F67" s="143"/>
      <c r="G67" s="143"/>
    </row>
    <row r="68" spans="2:7" x14ac:dyDescent="0.3">
      <c r="B68" s="123"/>
      <c r="C68" s="143"/>
      <c r="D68" s="143"/>
      <c r="E68" s="143"/>
      <c r="F68" s="143"/>
      <c r="G68" s="143"/>
    </row>
    <row r="69" spans="2:7" x14ac:dyDescent="0.3">
      <c r="B69" s="123"/>
      <c r="C69" s="143"/>
      <c r="D69" s="143"/>
      <c r="E69" s="143"/>
      <c r="F69" s="143"/>
      <c r="G69" s="143"/>
    </row>
    <row r="70" spans="2:7" x14ac:dyDescent="0.3">
      <c r="B70" s="123"/>
      <c r="C70" s="143"/>
      <c r="D70" s="143"/>
      <c r="E70" s="143"/>
      <c r="F70" s="143"/>
      <c r="G70" s="143"/>
    </row>
    <row r="71" spans="2:7" x14ac:dyDescent="0.3">
      <c r="B71" s="123"/>
      <c r="C71" s="143"/>
      <c r="D71" s="143"/>
      <c r="E71" s="143"/>
      <c r="F71" s="143"/>
      <c r="G71" s="143"/>
    </row>
    <row r="72" spans="2:7" x14ac:dyDescent="0.3">
      <c r="B72" s="123"/>
      <c r="C72" s="143"/>
      <c r="D72" s="143"/>
      <c r="E72" s="143"/>
      <c r="F72" s="143"/>
      <c r="G72" s="143"/>
    </row>
    <row r="73" spans="2:7" x14ac:dyDescent="0.3">
      <c r="B73" s="123"/>
      <c r="C73" s="143"/>
      <c r="D73" s="143"/>
      <c r="E73" s="143"/>
      <c r="F73" s="143"/>
      <c r="G73" s="143"/>
    </row>
  </sheetData>
  <mergeCells count="8">
    <mergeCell ref="B59:G59"/>
    <mergeCell ref="B60:G60"/>
    <mergeCell ref="B1:G1"/>
    <mergeCell ref="C4:G4"/>
    <mergeCell ref="B55:G55"/>
    <mergeCell ref="B56:G56"/>
    <mergeCell ref="B57:G57"/>
    <mergeCell ref="B58:G58"/>
  </mergeCells>
  <hyperlinks>
    <hyperlink ref="B58" r:id="rId1" xr:uid="{0D181D61-4B22-4D05-8B95-276B5242F877}"/>
  </hyperlinks>
  <pageMargins left="0.98425196850393692" right="0.98425196850393692" top="0.98425196850393704" bottom="0.98425196850393704" header="0.511811023622047" footer="0.511811023622047"/>
  <pageSetup paperSize="9" scale="68" fitToWidth="0" fitToHeight="0"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8FEDA-8996-4CA0-9766-116ED332BC3F}">
  <dimension ref="B1:I32"/>
  <sheetViews>
    <sheetView showGridLines="0" workbookViewId="0">
      <selection activeCell="B35" sqref="B35"/>
    </sheetView>
  </sheetViews>
  <sheetFormatPr defaultColWidth="8.7265625" defaultRowHeight="10.5" x14ac:dyDescent="0.25"/>
  <cols>
    <col min="1" max="1" width="1.6328125" style="116" customWidth="1"/>
    <col min="2" max="2" width="51.81640625" style="150" customWidth="1"/>
    <col min="3" max="7" width="11.7265625" style="150" customWidth="1"/>
    <col min="8" max="8" width="8.7265625" style="116" customWidth="1"/>
    <col min="9" max="16384" width="8.7265625" style="116"/>
  </cols>
  <sheetData>
    <row r="1" spans="2:9" s="105" customFormat="1" ht="19.899999999999999" customHeight="1" x14ac:dyDescent="0.35">
      <c r="B1" s="165" t="s">
        <v>251</v>
      </c>
      <c r="C1" s="165"/>
      <c r="D1" s="165"/>
      <c r="E1" s="165"/>
      <c r="F1" s="165"/>
      <c r="G1" s="165"/>
      <c r="H1" s="126"/>
      <c r="I1" s="126"/>
    </row>
    <row r="2" spans="2:9" s="105" customFormat="1" ht="5.25" customHeight="1" thickBot="1" x14ac:dyDescent="0.4">
      <c r="B2" s="18"/>
      <c r="C2" s="18"/>
      <c r="D2" s="18"/>
      <c r="E2" s="18"/>
      <c r="F2" s="18"/>
      <c r="G2" s="18"/>
    </row>
    <row r="3" spans="2:9" s="106" customFormat="1" ht="13.15" customHeight="1" x14ac:dyDescent="0.25">
      <c r="B3" s="75"/>
      <c r="C3" s="75"/>
      <c r="D3" s="75"/>
      <c r="E3" s="75"/>
      <c r="F3" s="75"/>
      <c r="G3" s="76" t="s">
        <v>0</v>
      </c>
    </row>
    <row r="4" spans="2:9" s="21" customFormat="1" ht="12.75" customHeight="1" x14ac:dyDescent="0.25">
      <c r="B4" s="5"/>
      <c r="C4" s="175" t="s">
        <v>245</v>
      </c>
      <c r="D4" s="175"/>
      <c r="E4" s="175"/>
      <c r="F4" s="175"/>
      <c r="G4" s="175"/>
    </row>
    <row r="5" spans="2:9" s="21" customFormat="1" ht="13.15" customHeight="1" x14ac:dyDescent="0.25">
      <c r="B5" s="5"/>
      <c r="C5" s="5" t="s">
        <v>204</v>
      </c>
      <c r="D5" s="5" t="s">
        <v>206</v>
      </c>
      <c r="E5" s="5" t="s">
        <v>218</v>
      </c>
      <c r="F5" s="5" t="s">
        <v>235</v>
      </c>
      <c r="G5" s="5" t="s">
        <v>249</v>
      </c>
    </row>
    <row r="6" spans="2:9" s="21" customFormat="1" ht="13.15" customHeight="1" x14ac:dyDescent="0.25">
      <c r="B6" s="5"/>
      <c r="C6" s="5" t="s">
        <v>41</v>
      </c>
      <c r="D6" s="5" t="s">
        <v>41</v>
      </c>
      <c r="E6" s="5" t="s">
        <v>41</v>
      </c>
      <c r="F6" s="5" t="s">
        <v>41</v>
      </c>
      <c r="G6" s="5" t="s">
        <v>41</v>
      </c>
    </row>
    <row r="7" spans="2:9" s="107" customFormat="1" ht="14.25" customHeight="1" x14ac:dyDescent="0.25">
      <c r="B7" s="122" t="s">
        <v>183</v>
      </c>
      <c r="C7" s="122"/>
      <c r="D7" s="122"/>
      <c r="E7" s="122"/>
      <c r="F7" s="122"/>
      <c r="G7" s="122"/>
    </row>
    <row r="8" spans="2:9" s="107" customFormat="1" ht="14.25" customHeight="1" x14ac:dyDescent="0.25">
      <c r="B8" s="146" t="s">
        <v>3</v>
      </c>
      <c r="C8" s="147">
        <v>14106</v>
      </c>
      <c r="D8" s="147">
        <v>15238</v>
      </c>
      <c r="E8" s="147">
        <v>14206</v>
      </c>
      <c r="F8" s="147">
        <v>13590</v>
      </c>
      <c r="G8" s="147">
        <v>15036</v>
      </c>
    </row>
    <row r="9" spans="2:9" s="107" customFormat="1" ht="14.25" customHeight="1" x14ac:dyDescent="0.25">
      <c r="B9" s="148" t="s">
        <v>171</v>
      </c>
      <c r="C9" s="149">
        <v>12526</v>
      </c>
      <c r="D9" s="149">
        <v>13594</v>
      </c>
      <c r="E9" s="149">
        <v>13221</v>
      </c>
      <c r="F9" s="149">
        <v>12536</v>
      </c>
      <c r="G9" s="149">
        <v>14048</v>
      </c>
    </row>
    <row r="10" spans="2:9" s="107" customFormat="1" ht="14.25" customHeight="1" x14ac:dyDescent="0.25">
      <c r="B10" s="148" t="s">
        <v>172</v>
      </c>
      <c r="C10" s="149">
        <v>1580</v>
      </c>
      <c r="D10" s="149">
        <v>1644</v>
      </c>
      <c r="E10" s="149">
        <v>984</v>
      </c>
      <c r="F10" s="149">
        <v>1054</v>
      </c>
      <c r="G10" s="149">
        <v>988</v>
      </c>
    </row>
    <row r="11" spans="2:9" s="107" customFormat="1" ht="14.25" customHeight="1" x14ac:dyDescent="0.25">
      <c r="B11" s="146" t="s">
        <v>7</v>
      </c>
      <c r="C11" s="147">
        <v>18384</v>
      </c>
      <c r="D11" s="147">
        <v>19838</v>
      </c>
      <c r="E11" s="147">
        <v>20262</v>
      </c>
      <c r="F11" s="147">
        <v>21502</v>
      </c>
      <c r="G11" s="147">
        <v>22929</v>
      </c>
    </row>
    <row r="12" spans="2:9" s="107" customFormat="1" ht="14.25" customHeight="1" x14ac:dyDescent="0.25">
      <c r="B12" s="146" t="s">
        <v>8</v>
      </c>
      <c r="C12" s="147">
        <v>14455</v>
      </c>
      <c r="D12" s="147">
        <v>16345</v>
      </c>
      <c r="E12" s="147">
        <v>19328</v>
      </c>
      <c r="F12" s="147">
        <v>21636</v>
      </c>
      <c r="G12" s="147">
        <v>21904</v>
      </c>
    </row>
    <row r="13" spans="2:9" s="108" customFormat="1" ht="14.25" customHeight="1" x14ac:dyDescent="0.25">
      <c r="B13" s="146" t="s">
        <v>9</v>
      </c>
      <c r="C13" s="147">
        <v>15702</v>
      </c>
      <c r="D13" s="147">
        <v>16554</v>
      </c>
      <c r="E13" s="147">
        <v>17884</v>
      </c>
      <c r="F13" s="147">
        <v>23253</v>
      </c>
      <c r="G13" s="147">
        <v>19397</v>
      </c>
    </row>
    <row r="14" spans="2:9" s="8" customFormat="1" ht="14.25" customHeight="1" x14ac:dyDescent="0.25">
      <c r="B14" s="148" t="s">
        <v>175</v>
      </c>
      <c r="C14" s="149">
        <v>3854</v>
      </c>
      <c r="D14" s="149">
        <v>3996</v>
      </c>
      <c r="E14" s="149">
        <v>3765</v>
      </c>
      <c r="F14" s="149">
        <v>7092</v>
      </c>
      <c r="G14" s="149">
        <v>3585</v>
      </c>
    </row>
    <row r="15" spans="2:9" s="8" customFormat="1" ht="14.25" customHeight="1" x14ac:dyDescent="0.25">
      <c r="B15" s="148" t="s">
        <v>176</v>
      </c>
      <c r="C15" s="149">
        <v>40</v>
      </c>
      <c r="D15" s="149">
        <v>110</v>
      </c>
      <c r="E15" s="149">
        <v>160</v>
      </c>
      <c r="F15" s="149">
        <v>89</v>
      </c>
      <c r="G15" s="149">
        <v>77</v>
      </c>
    </row>
    <row r="16" spans="2:9" s="8" customFormat="1" ht="14.25" customHeight="1" x14ac:dyDescent="0.25">
      <c r="B16" s="148" t="s">
        <v>177</v>
      </c>
      <c r="C16" s="149">
        <v>878</v>
      </c>
      <c r="D16" s="149">
        <v>1037</v>
      </c>
      <c r="E16" s="149">
        <v>869</v>
      </c>
      <c r="F16" s="149">
        <v>1394</v>
      </c>
      <c r="G16" s="149">
        <v>987</v>
      </c>
    </row>
    <row r="17" spans="2:7" s="8" customFormat="1" ht="14.25" customHeight="1" x14ac:dyDescent="0.25">
      <c r="B17" s="148" t="s">
        <v>178</v>
      </c>
      <c r="C17" s="149">
        <v>1188</v>
      </c>
      <c r="D17" s="149">
        <v>1090</v>
      </c>
      <c r="E17" s="149">
        <v>1164</v>
      </c>
      <c r="F17" s="149">
        <v>1197</v>
      </c>
      <c r="G17" s="149">
        <v>1669</v>
      </c>
    </row>
    <row r="18" spans="2:7" s="8" customFormat="1" ht="14.25" customHeight="1" x14ac:dyDescent="0.25">
      <c r="B18" s="148" t="s">
        <v>211</v>
      </c>
      <c r="C18" s="149">
        <v>9742</v>
      </c>
      <c r="D18" s="149">
        <v>10321</v>
      </c>
      <c r="E18" s="149">
        <v>11926</v>
      </c>
      <c r="F18" s="149">
        <v>13481</v>
      </c>
      <c r="G18" s="149">
        <v>13080</v>
      </c>
    </row>
    <row r="19" spans="2:7" s="107" customFormat="1" ht="14.25" customHeight="1" x14ac:dyDescent="0.25">
      <c r="B19" s="146" t="s">
        <v>15</v>
      </c>
      <c r="C19" s="147">
        <v>8059</v>
      </c>
      <c r="D19" s="147">
        <v>8305</v>
      </c>
      <c r="E19" s="147">
        <v>9107</v>
      </c>
      <c r="F19" s="147">
        <v>9824</v>
      </c>
      <c r="G19" s="147">
        <v>10124</v>
      </c>
    </row>
    <row r="20" spans="2:7" s="107" customFormat="1" ht="14.25" customHeight="1" x14ac:dyDescent="0.25">
      <c r="B20" s="146" t="s">
        <v>16</v>
      </c>
      <c r="C20" s="147">
        <v>2637</v>
      </c>
      <c r="D20" s="147">
        <v>2860</v>
      </c>
      <c r="E20" s="147">
        <v>3296</v>
      </c>
      <c r="F20" s="147">
        <v>3418</v>
      </c>
      <c r="G20" s="147">
        <v>3531</v>
      </c>
    </row>
    <row r="21" spans="2:7" s="107" customFormat="1" ht="14.25" customHeight="1" x14ac:dyDescent="0.25">
      <c r="B21" s="146" t="s">
        <v>17</v>
      </c>
      <c r="C21" s="147">
        <v>125637</v>
      </c>
      <c r="D21" s="147">
        <v>119684</v>
      </c>
      <c r="E21" s="147">
        <v>117338</v>
      </c>
      <c r="F21" s="147">
        <v>119332</v>
      </c>
      <c r="G21" s="147">
        <v>128367</v>
      </c>
    </row>
    <row r="22" spans="2:7" s="107" customFormat="1" ht="14.25" customHeight="1" x14ac:dyDescent="0.25">
      <c r="B22" s="146" t="s">
        <v>18</v>
      </c>
      <c r="C22" s="147">
        <v>5760</v>
      </c>
      <c r="D22" s="147">
        <v>6671</v>
      </c>
      <c r="E22" s="147">
        <v>8130</v>
      </c>
      <c r="F22" s="147">
        <v>7384</v>
      </c>
      <c r="G22" s="147">
        <v>8946</v>
      </c>
    </row>
    <row r="23" spans="2:7" s="107" customFormat="1" ht="14.25" customHeight="1" x14ac:dyDescent="0.25">
      <c r="B23" s="146" t="s">
        <v>19</v>
      </c>
      <c r="C23" s="147">
        <v>27033</v>
      </c>
      <c r="D23" s="147">
        <v>30305</v>
      </c>
      <c r="E23" s="147">
        <v>33407</v>
      </c>
      <c r="F23" s="147">
        <v>39192</v>
      </c>
      <c r="G23" s="147">
        <v>40584</v>
      </c>
    </row>
    <row r="24" spans="2:7" s="107" customFormat="1" ht="14.25" customHeight="1" x14ac:dyDescent="0.25">
      <c r="B24" s="146" t="s">
        <v>20</v>
      </c>
      <c r="C24" s="147">
        <v>42242</v>
      </c>
      <c r="D24" s="147">
        <v>43840</v>
      </c>
      <c r="E24" s="147">
        <v>47348</v>
      </c>
      <c r="F24" s="147">
        <v>52582</v>
      </c>
      <c r="G24" s="147">
        <v>54332</v>
      </c>
    </row>
    <row r="25" spans="2:7" s="111" customFormat="1" ht="11" thickBot="1" x14ac:dyDescent="0.3">
      <c r="B25" s="109" t="s">
        <v>184</v>
      </c>
      <c r="C25" s="110">
        <v>274015</v>
      </c>
      <c r="D25" s="110">
        <v>279641</v>
      </c>
      <c r="E25" s="110">
        <v>290305</v>
      </c>
      <c r="F25" s="110">
        <v>311712</v>
      </c>
      <c r="G25" s="110">
        <v>325150</v>
      </c>
    </row>
    <row r="26" spans="2:7" s="114" customFormat="1" ht="5.25" customHeight="1" x14ac:dyDescent="0.25">
      <c r="B26" s="112"/>
      <c r="C26" s="113"/>
      <c r="D26" s="113"/>
      <c r="E26" s="113"/>
      <c r="F26" s="113"/>
      <c r="G26" s="113"/>
    </row>
    <row r="27" spans="2:7" s="115" customFormat="1" ht="33.75" customHeight="1" x14ac:dyDescent="0.25">
      <c r="B27" s="181"/>
      <c r="C27" s="181"/>
      <c r="D27" s="181"/>
      <c r="E27" s="181"/>
      <c r="F27" s="181"/>
      <c r="G27" s="181"/>
    </row>
    <row r="28" spans="2:7" x14ac:dyDescent="0.25">
      <c r="B28" s="116"/>
      <c r="C28" s="116"/>
      <c r="D28" s="116"/>
      <c r="E28" s="116"/>
      <c r="F28" s="116"/>
      <c r="G28" s="116"/>
    </row>
    <row r="30" spans="2:7" x14ac:dyDescent="0.25">
      <c r="C30" s="151"/>
      <c r="D30" s="151"/>
      <c r="E30" s="151"/>
      <c r="F30" s="151"/>
      <c r="G30" s="151"/>
    </row>
    <row r="31" spans="2:7" x14ac:dyDescent="0.25">
      <c r="C31" s="151"/>
      <c r="D31" s="151"/>
      <c r="E31" s="151"/>
      <c r="F31" s="151"/>
      <c r="G31" s="151"/>
    </row>
    <row r="32" spans="2:7" x14ac:dyDescent="0.25">
      <c r="C32" s="152"/>
      <c r="D32" s="152"/>
      <c r="E32" s="152"/>
      <c r="F32" s="152"/>
      <c r="G32" s="152"/>
    </row>
  </sheetData>
  <mergeCells count="3">
    <mergeCell ref="B1:G1"/>
    <mergeCell ref="C4:G4"/>
    <mergeCell ref="B27:G27"/>
  </mergeCells>
  <pageMargins left="0.98425196850393692" right="0.98425196850393692" top="0.98425196850393704" bottom="0.98425196850393704" header="0.511811023622047" footer="0.511811023622047"/>
  <pageSetup paperSize="0" scale="74" fitToWidth="0" fitToHeight="0" orientation="portrait" horizontalDpi="0" verticalDpi="0" copies="0"/>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FD434-F692-4C7D-97CA-03A986A3DB7A}">
  <dimension ref="B1:G44"/>
  <sheetViews>
    <sheetView showGridLines="0" workbookViewId="0">
      <selection activeCell="J14" sqref="J14:J15"/>
    </sheetView>
  </sheetViews>
  <sheetFormatPr defaultColWidth="8.7265625" defaultRowHeight="10.5" x14ac:dyDescent="0.25"/>
  <cols>
    <col min="1" max="1" width="1.6328125" style="117" customWidth="1"/>
    <col min="2" max="2" width="49.6328125" style="157" customWidth="1"/>
    <col min="3" max="7" width="11.7265625" style="157" customWidth="1"/>
    <col min="8" max="8" width="8.7265625" style="117" customWidth="1"/>
    <col min="9" max="16384" width="8.7265625" style="117"/>
  </cols>
  <sheetData>
    <row r="1" spans="2:7" ht="20.25" customHeight="1" x14ac:dyDescent="0.35">
      <c r="B1" s="184" t="s">
        <v>252</v>
      </c>
      <c r="C1" s="184"/>
      <c r="D1" s="184"/>
      <c r="E1" s="184"/>
      <c r="F1" s="184"/>
      <c r="G1" s="184"/>
    </row>
    <row r="2" spans="2:7" ht="5.25" customHeight="1" thickBot="1" x14ac:dyDescent="0.4">
      <c r="B2" s="126"/>
      <c r="C2" s="126"/>
      <c r="D2" s="126"/>
      <c r="E2" s="126"/>
      <c r="F2" s="126"/>
      <c r="G2" s="126"/>
    </row>
    <row r="3" spans="2:7" s="120" customFormat="1" x14ac:dyDescent="0.25">
      <c r="B3" s="118"/>
      <c r="C3" s="118"/>
      <c r="D3" s="118"/>
      <c r="E3" s="118"/>
      <c r="F3" s="118"/>
      <c r="G3" s="119" t="s">
        <v>0</v>
      </c>
    </row>
    <row r="4" spans="2:7" s="120" customFormat="1" ht="12.75" customHeight="1" x14ac:dyDescent="0.25">
      <c r="B4" s="5"/>
      <c r="C4" s="175" t="s">
        <v>245</v>
      </c>
      <c r="D4" s="175"/>
      <c r="E4" s="175"/>
      <c r="F4" s="175"/>
      <c r="G4" s="175"/>
    </row>
    <row r="5" spans="2:7" s="120" customFormat="1" ht="13.15" customHeight="1" x14ac:dyDescent="0.25">
      <c r="B5" s="5"/>
      <c r="C5" s="5" t="s">
        <v>204</v>
      </c>
      <c r="D5" s="5" t="s">
        <v>206</v>
      </c>
      <c r="E5" s="5" t="s">
        <v>218</v>
      </c>
      <c r="F5" s="5" t="s">
        <v>235</v>
      </c>
      <c r="G5" s="5" t="s">
        <v>249</v>
      </c>
    </row>
    <row r="6" spans="2:7" s="120" customFormat="1" ht="13.15" customHeight="1" x14ac:dyDescent="0.25">
      <c r="B6" s="5"/>
      <c r="C6" s="5" t="s">
        <v>41</v>
      </c>
      <c r="D6" s="5" t="s">
        <v>41</v>
      </c>
      <c r="E6" s="5" t="s">
        <v>41</v>
      </c>
      <c r="F6" s="5" t="s">
        <v>41</v>
      </c>
      <c r="G6" s="5" t="s">
        <v>41</v>
      </c>
    </row>
    <row r="7" spans="2:7" s="120" customFormat="1" ht="13.5" customHeight="1" x14ac:dyDescent="0.25">
      <c r="B7" s="122" t="s">
        <v>185</v>
      </c>
      <c r="C7" s="122"/>
      <c r="D7" s="122"/>
      <c r="E7" s="122"/>
      <c r="F7" s="122"/>
      <c r="G7" s="122"/>
    </row>
    <row r="8" spans="2:7" ht="13.5" customHeight="1" x14ac:dyDescent="0.25">
      <c r="B8" s="146" t="s">
        <v>3</v>
      </c>
      <c r="C8" s="153">
        <v>3313</v>
      </c>
      <c r="D8" s="153">
        <v>3626</v>
      </c>
      <c r="E8" s="153">
        <v>3712</v>
      </c>
      <c r="F8" s="153">
        <v>3610</v>
      </c>
      <c r="G8" s="153">
        <v>3904</v>
      </c>
    </row>
    <row r="9" spans="2:7" ht="13.5" customHeight="1" x14ac:dyDescent="0.25">
      <c r="B9" s="148" t="s">
        <v>171</v>
      </c>
      <c r="C9" s="154">
        <v>3035</v>
      </c>
      <c r="D9" s="154">
        <v>3448</v>
      </c>
      <c r="E9" s="154">
        <v>3348</v>
      </c>
      <c r="F9" s="154">
        <v>3295</v>
      </c>
      <c r="G9" s="154">
        <v>3481</v>
      </c>
    </row>
    <row r="10" spans="2:7" ht="13.5" customHeight="1" x14ac:dyDescent="0.25">
      <c r="B10" s="148" t="s">
        <v>172</v>
      </c>
      <c r="C10" s="154">
        <v>278</v>
      </c>
      <c r="D10" s="154">
        <v>178</v>
      </c>
      <c r="E10" s="154">
        <v>364</v>
      </c>
      <c r="F10" s="154">
        <v>315</v>
      </c>
      <c r="G10" s="154">
        <v>422</v>
      </c>
    </row>
    <row r="11" spans="2:7" ht="13.5" customHeight="1" x14ac:dyDescent="0.25">
      <c r="B11" s="146" t="s">
        <v>7</v>
      </c>
      <c r="C11" s="153">
        <v>12645</v>
      </c>
      <c r="D11" s="153">
        <v>15407</v>
      </c>
      <c r="E11" s="153">
        <v>21491</v>
      </c>
      <c r="F11" s="153">
        <v>20205</v>
      </c>
      <c r="G11" s="153">
        <v>22621</v>
      </c>
    </row>
    <row r="12" spans="2:7" ht="13.5" customHeight="1" x14ac:dyDescent="0.25">
      <c r="B12" s="146" t="s">
        <v>8</v>
      </c>
      <c r="C12" s="153">
        <v>3160</v>
      </c>
      <c r="D12" s="153">
        <v>3315</v>
      </c>
      <c r="E12" s="153">
        <v>3675</v>
      </c>
      <c r="F12" s="153">
        <v>4061</v>
      </c>
      <c r="G12" s="153">
        <v>4868</v>
      </c>
    </row>
    <row r="13" spans="2:7" ht="13.5" customHeight="1" x14ac:dyDescent="0.25">
      <c r="B13" s="146" t="s">
        <v>9</v>
      </c>
      <c r="C13" s="153">
        <v>25566</v>
      </c>
      <c r="D13" s="153">
        <v>27777</v>
      </c>
      <c r="E13" s="153">
        <v>31688</v>
      </c>
      <c r="F13" s="153">
        <v>33978</v>
      </c>
      <c r="G13" s="153">
        <v>33591</v>
      </c>
    </row>
    <row r="14" spans="2:7" ht="13.5" customHeight="1" x14ac:dyDescent="0.25">
      <c r="B14" s="148" t="s">
        <v>175</v>
      </c>
      <c r="C14" s="154">
        <v>1943</v>
      </c>
      <c r="D14" s="154">
        <v>1961</v>
      </c>
      <c r="E14" s="154">
        <v>2438</v>
      </c>
      <c r="F14" s="154">
        <v>2870</v>
      </c>
      <c r="G14" s="154">
        <v>3525</v>
      </c>
    </row>
    <row r="15" spans="2:7" ht="13.5" customHeight="1" x14ac:dyDescent="0.25">
      <c r="B15" s="148" t="s">
        <v>176</v>
      </c>
      <c r="C15" s="154">
        <v>1351</v>
      </c>
      <c r="D15" s="154">
        <v>1339</v>
      </c>
      <c r="E15" s="154">
        <v>1461</v>
      </c>
      <c r="F15" s="154">
        <v>1708</v>
      </c>
      <c r="G15" s="154">
        <v>1915</v>
      </c>
    </row>
    <row r="16" spans="2:7" ht="13.5" customHeight="1" x14ac:dyDescent="0.25">
      <c r="B16" s="148" t="s">
        <v>177</v>
      </c>
      <c r="C16" s="154">
        <v>81</v>
      </c>
      <c r="D16" s="154">
        <v>125</v>
      </c>
      <c r="E16" s="154">
        <v>75</v>
      </c>
      <c r="F16" s="154">
        <v>253</v>
      </c>
      <c r="G16" s="154">
        <v>110</v>
      </c>
    </row>
    <row r="17" spans="2:7" ht="13.5" customHeight="1" x14ac:dyDescent="0.25">
      <c r="B17" s="148" t="s">
        <v>178</v>
      </c>
      <c r="C17" s="154">
        <v>416</v>
      </c>
      <c r="D17" s="154">
        <v>516</v>
      </c>
      <c r="E17" s="154">
        <v>630</v>
      </c>
      <c r="F17" s="154">
        <v>736</v>
      </c>
      <c r="G17" s="154">
        <v>745</v>
      </c>
    </row>
    <row r="18" spans="2:7" ht="13.5" customHeight="1" x14ac:dyDescent="0.25">
      <c r="B18" s="148" t="s">
        <v>211</v>
      </c>
      <c r="C18" s="154">
        <v>21775</v>
      </c>
      <c r="D18" s="154">
        <v>23837</v>
      </c>
      <c r="E18" s="154">
        <v>27084</v>
      </c>
      <c r="F18" s="154">
        <v>28411</v>
      </c>
      <c r="G18" s="154">
        <v>27296</v>
      </c>
    </row>
    <row r="19" spans="2:7" ht="13.5" customHeight="1" x14ac:dyDescent="0.25">
      <c r="B19" s="146" t="s">
        <v>15</v>
      </c>
      <c r="C19" s="153">
        <v>3131</v>
      </c>
      <c r="D19" s="153">
        <v>3598</v>
      </c>
      <c r="E19" s="153">
        <v>4219</v>
      </c>
      <c r="F19" s="153">
        <v>4758</v>
      </c>
      <c r="G19" s="153">
        <v>5707</v>
      </c>
    </row>
    <row r="20" spans="2:7" ht="13.5" customHeight="1" x14ac:dyDescent="0.25">
      <c r="B20" s="146" t="s">
        <v>16</v>
      </c>
      <c r="C20" s="153">
        <v>8225</v>
      </c>
      <c r="D20" s="153">
        <v>9853</v>
      </c>
      <c r="E20" s="153">
        <v>11067</v>
      </c>
      <c r="F20" s="153">
        <v>12756</v>
      </c>
      <c r="G20" s="153">
        <v>13985</v>
      </c>
    </row>
    <row r="21" spans="2:7" ht="13.5" customHeight="1" x14ac:dyDescent="0.25">
      <c r="B21" s="146" t="s">
        <v>17</v>
      </c>
      <c r="C21" s="153">
        <v>13285</v>
      </c>
      <c r="D21" s="153">
        <v>12680</v>
      </c>
      <c r="E21" s="153">
        <v>10934</v>
      </c>
      <c r="F21" s="153">
        <v>11744</v>
      </c>
      <c r="G21" s="153">
        <v>12278</v>
      </c>
    </row>
    <row r="22" spans="2:7" ht="13.5" customHeight="1" x14ac:dyDescent="0.25">
      <c r="B22" s="146" t="s">
        <v>18</v>
      </c>
      <c r="C22" s="153">
        <v>1712</v>
      </c>
      <c r="D22" s="153">
        <v>1924</v>
      </c>
      <c r="E22" s="153">
        <v>2759</v>
      </c>
      <c r="F22" s="153">
        <v>2760</v>
      </c>
      <c r="G22" s="153">
        <v>3914</v>
      </c>
    </row>
    <row r="23" spans="2:7" ht="13.5" customHeight="1" x14ac:dyDescent="0.25">
      <c r="B23" s="146" t="s">
        <v>19</v>
      </c>
      <c r="C23" s="153">
        <v>8352</v>
      </c>
      <c r="D23" s="153">
        <v>8485</v>
      </c>
      <c r="E23" s="153">
        <v>7772</v>
      </c>
      <c r="F23" s="153">
        <v>8583</v>
      </c>
      <c r="G23" s="153">
        <v>6841</v>
      </c>
    </row>
    <row r="24" spans="2:7" ht="13.5" customHeight="1" x14ac:dyDescent="0.25">
      <c r="B24" s="146" t="s">
        <v>20</v>
      </c>
      <c r="C24" s="153">
        <v>594</v>
      </c>
      <c r="D24" s="153">
        <v>792</v>
      </c>
      <c r="E24" s="153">
        <v>642</v>
      </c>
      <c r="F24" s="153">
        <v>810</v>
      </c>
      <c r="G24" s="153">
        <v>887</v>
      </c>
    </row>
    <row r="25" spans="2:7" s="120" customFormat="1" ht="21.75" customHeight="1" x14ac:dyDescent="0.25">
      <c r="B25" s="81" t="s">
        <v>186</v>
      </c>
      <c r="C25" s="9">
        <v>79981</v>
      </c>
      <c r="D25" s="9">
        <v>87457</v>
      </c>
      <c r="E25" s="9">
        <v>97960</v>
      </c>
      <c r="F25" s="9">
        <v>103266</v>
      </c>
      <c r="G25" s="9">
        <v>108596</v>
      </c>
    </row>
    <row r="26" spans="2:7" s="120" customFormat="1" ht="13.5" customHeight="1" x14ac:dyDescent="0.25">
      <c r="B26" s="122" t="s">
        <v>187</v>
      </c>
      <c r="C26" s="142"/>
      <c r="D26" s="142"/>
      <c r="E26" s="142"/>
      <c r="F26" s="142"/>
      <c r="G26" s="142"/>
    </row>
    <row r="27" spans="2:7" s="120" customFormat="1" ht="13.5" customHeight="1" x14ac:dyDescent="0.25">
      <c r="B27" s="155" t="s">
        <v>188</v>
      </c>
      <c r="C27" s="142"/>
      <c r="D27" s="142"/>
      <c r="E27" s="142"/>
      <c r="F27" s="142"/>
      <c r="G27" s="142"/>
    </row>
    <row r="28" spans="2:7" ht="13.5" customHeight="1" x14ac:dyDescent="0.25">
      <c r="B28" s="156" t="s">
        <v>189</v>
      </c>
      <c r="C28" s="153">
        <v>-2305</v>
      </c>
      <c r="D28" s="153">
        <v>-5063</v>
      </c>
      <c r="E28" s="153">
        <v>-1792</v>
      </c>
      <c r="F28" s="153">
        <v>-2461</v>
      </c>
      <c r="G28" s="153">
        <v>-1953</v>
      </c>
    </row>
    <row r="29" spans="2:7" ht="13.5" customHeight="1" x14ac:dyDescent="0.25">
      <c r="B29" s="156" t="s">
        <v>190</v>
      </c>
      <c r="C29" s="153">
        <v>-161</v>
      </c>
      <c r="D29" s="153">
        <v>720</v>
      </c>
      <c r="E29" s="153">
        <v>883</v>
      </c>
      <c r="F29" s="153">
        <v>-39</v>
      </c>
      <c r="G29" s="153">
        <v>-46</v>
      </c>
    </row>
    <row r="30" spans="2:7" s="120" customFormat="1" ht="13.15" customHeight="1" x14ac:dyDescent="0.25">
      <c r="B30" s="81" t="s">
        <v>191</v>
      </c>
      <c r="C30" s="9">
        <v>-2466</v>
      </c>
      <c r="D30" s="9">
        <v>-4343</v>
      </c>
      <c r="E30" s="9">
        <v>-908</v>
      </c>
      <c r="F30" s="9">
        <v>-2500</v>
      </c>
      <c r="G30" s="9">
        <v>-1999</v>
      </c>
    </row>
    <row r="31" spans="2:7" s="120" customFormat="1" ht="13.5" customHeight="1" x14ac:dyDescent="0.25">
      <c r="B31" s="155" t="s">
        <v>192</v>
      </c>
      <c r="C31" s="142"/>
      <c r="D31" s="142"/>
      <c r="E31" s="142"/>
      <c r="F31" s="142"/>
      <c r="G31" s="142"/>
    </row>
    <row r="32" spans="2:7" ht="13.5" customHeight="1" x14ac:dyDescent="0.25">
      <c r="B32" s="156" t="s">
        <v>189</v>
      </c>
      <c r="C32" s="153">
        <v>-1247</v>
      </c>
      <c r="D32" s="153">
        <v>-1317</v>
      </c>
      <c r="E32" s="153">
        <v>-2129</v>
      </c>
      <c r="F32" s="153">
        <v>-1451</v>
      </c>
      <c r="G32" s="153">
        <v>-1524</v>
      </c>
    </row>
    <row r="33" spans="2:7" ht="13.5" customHeight="1" x14ac:dyDescent="0.25">
      <c r="B33" s="156" t="s">
        <v>190</v>
      </c>
      <c r="C33" s="153" t="s">
        <v>253</v>
      </c>
      <c r="D33" s="153" t="s">
        <v>253</v>
      </c>
      <c r="E33" s="153" t="s">
        <v>253</v>
      </c>
      <c r="F33" s="153" t="s">
        <v>253</v>
      </c>
      <c r="G33" s="153" t="s">
        <v>253</v>
      </c>
    </row>
    <row r="34" spans="2:7" s="120" customFormat="1" ht="13.15" customHeight="1" x14ac:dyDescent="0.25">
      <c r="B34" s="87" t="s">
        <v>193</v>
      </c>
      <c r="C34" s="39">
        <v>-1247</v>
      </c>
      <c r="D34" s="39">
        <v>-1317</v>
      </c>
      <c r="E34" s="39">
        <v>-2129</v>
      </c>
      <c r="F34" s="39">
        <v>-1451</v>
      </c>
      <c r="G34" s="11">
        <v>-1524</v>
      </c>
    </row>
    <row r="35" spans="2:7" s="120" customFormat="1" ht="13.15" customHeight="1" x14ac:dyDescent="0.25">
      <c r="B35" s="81" t="s">
        <v>194</v>
      </c>
      <c r="C35" s="9">
        <v>-3713</v>
      </c>
      <c r="D35" s="9">
        <v>-5659</v>
      </c>
      <c r="E35" s="9">
        <v>-3037</v>
      </c>
      <c r="F35" s="9">
        <v>-3951</v>
      </c>
      <c r="G35" s="9">
        <v>-3524</v>
      </c>
    </row>
    <row r="36" spans="2:7" s="120" customFormat="1" ht="13.5" customHeight="1" x14ac:dyDescent="0.25">
      <c r="B36" s="155" t="s">
        <v>195</v>
      </c>
      <c r="C36" s="142"/>
      <c r="D36" s="142"/>
      <c r="E36" s="142"/>
      <c r="F36" s="142"/>
      <c r="G36" s="142"/>
    </row>
    <row r="37" spans="2:7" ht="13.5" customHeight="1" x14ac:dyDescent="0.25">
      <c r="B37" s="156" t="s">
        <v>189</v>
      </c>
      <c r="C37" s="153">
        <v>-1155</v>
      </c>
      <c r="D37" s="153">
        <v>-1510</v>
      </c>
      <c r="E37" s="153">
        <v>-1874</v>
      </c>
      <c r="F37" s="153">
        <v>-1237</v>
      </c>
      <c r="G37" s="153">
        <v>-1336</v>
      </c>
    </row>
    <row r="38" spans="2:7" ht="13.5" customHeight="1" x14ac:dyDescent="0.25">
      <c r="B38" s="156" t="s">
        <v>190</v>
      </c>
      <c r="C38" s="153" t="s">
        <v>253</v>
      </c>
      <c r="D38" s="153" t="s">
        <v>253</v>
      </c>
      <c r="E38" s="153" t="s">
        <v>253</v>
      </c>
      <c r="F38" s="153" t="s">
        <v>253</v>
      </c>
      <c r="G38" s="153" t="s">
        <v>253</v>
      </c>
    </row>
    <row r="39" spans="2:7" s="120" customFormat="1" ht="13.15" customHeight="1" x14ac:dyDescent="0.25">
      <c r="B39" s="87" t="s">
        <v>196</v>
      </c>
      <c r="C39" s="39">
        <v>-1155</v>
      </c>
      <c r="D39" s="39">
        <v>-1510</v>
      </c>
      <c r="E39" s="39">
        <v>-1874</v>
      </c>
      <c r="F39" s="39">
        <v>-1237</v>
      </c>
      <c r="G39" s="11">
        <v>-1336</v>
      </c>
    </row>
    <row r="40" spans="2:7" ht="13.15" customHeight="1" thickBot="1" x14ac:dyDescent="0.3">
      <c r="B40" s="121" t="s">
        <v>197</v>
      </c>
      <c r="C40" s="40">
        <v>-4869</v>
      </c>
      <c r="D40" s="40">
        <v>-7169</v>
      </c>
      <c r="E40" s="40">
        <v>-4911</v>
      </c>
      <c r="F40" s="40">
        <v>-5188</v>
      </c>
      <c r="G40" s="40">
        <v>-4860</v>
      </c>
    </row>
    <row r="41" spans="2:7" s="98" customFormat="1" ht="5.25" customHeight="1" x14ac:dyDescent="0.25">
      <c r="B41" s="112"/>
      <c r="C41" s="16"/>
      <c r="D41" s="16"/>
      <c r="E41" s="16"/>
      <c r="F41" s="16"/>
      <c r="G41" s="16"/>
    </row>
    <row r="42" spans="2:7" s="115" customFormat="1" ht="35.25" customHeight="1" x14ac:dyDescent="0.25">
      <c r="B42" s="181"/>
      <c r="C42" s="181"/>
      <c r="D42" s="181"/>
      <c r="E42" s="181"/>
      <c r="F42" s="181"/>
      <c r="G42" s="181"/>
    </row>
    <row r="43" spans="2:7" x14ac:dyDescent="0.25">
      <c r="B43" s="117"/>
      <c r="C43" s="117"/>
      <c r="D43" s="117"/>
      <c r="E43" s="117"/>
      <c r="F43" s="117"/>
      <c r="G43" s="117"/>
    </row>
    <row r="44" spans="2:7" x14ac:dyDescent="0.25">
      <c r="B44" s="117"/>
      <c r="C44" s="117"/>
      <c r="D44" s="117"/>
      <c r="E44" s="117"/>
      <c r="F44" s="117"/>
      <c r="G44" s="117"/>
    </row>
  </sheetData>
  <mergeCells count="3">
    <mergeCell ref="B1:G1"/>
    <mergeCell ref="C4:G4"/>
    <mergeCell ref="B42:G42"/>
  </mergeCells>
  <pageMargins left="0.98425196850393692" right="0.98425196850393692" top="0.98425196850393704" bottom="0.98425196850393704" header="0.511811023622047" footer="0.511811023622047"/>
  <pageSetup paperSize="0" scale="75" fitToWidth="0" fitToHeight="0" orientation="portrait" horizontalDpi="0" verticalDpi="0" copies="0"/>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47"/>
  <sheetViews>
    <sheetView workbookViewId="0"/>
  </sheetViews>
  <sheetFormatPr defaultColWidth="9.08984375" defaultRowHeight="13" x14ac:dyDescent="0.3"/>
  <cols>
    <col min="1" max="1" width="9.08984375" style="17" customWidth="1"/>
    <col min="2" max="2" width="40.7265625" style="17" customWidth="1"/>
    <col min="3" max="5" width="11.7265625" style="17" customWidth="1"/>
    <col min="6" max="6" width="9.08984375" style="17" customWidth="1"/>
    <col min="7" max="16384" width="9.08984375" style="17"/>
  </cols>
  <sheetData>
    <row r="1" spans="2:7" ht="20.25" customHeight="1" x14ac:dyDescent="0.35">
      <c r="C1" s="18" t="s">
        <v>198</v>
      </c>
      <c r="D1" s="18"/>
      <c r="E1" s="18"/>
    </row>
    <row r="2" spans="2:7" ht="5.25" customHeight="1" thickBot="1" x14ac:dyDescent="0.4">
      <c r="B2" s="18"/>
      <c r="C2" s="18"/>
      <c r="D2" s="18"/>
      <c r="E2" s="18"/>
    </row>
    <row r="3" spans="2:7" x14ac:dyDescent="0.3">
      <c r="B3" s="19"/>
      <c r="C3" s="19"/>
      <c r="D3" s="19"/>
      <c r="E3" s="19"/>
      <c r="F3" s="19"/>
      <c r="G3" s="20" t="s">
        <v>149</v>
      </c>
    </row>
    <row r="4" spans="2:7" ht="12.75" customHeight="1" x14ac:dyDescent="0.3">
      <c r="B4" s="5"/>
      <c r="C4" s="6" t="s">
        <v>2</v>
      </c>
      <c r="D4" s="6"/>
      <c r="E4" s="6"/>
      <c r="F4" s="6"/>
      <c r="G4" s="6"/>
    </row>
    <row r="5" spans="2:7" x14ac:dyDescent="0.3">
      <c r="B5" s="5"/>
      <c r="C5" s="22" t="s">
        <v>199</v>
      </c>
      <c r="D5" s="22" t="s">
        <v>200</v>
      </c>
      <c r="E5" s="22" t="s">
        <v>201</v>
      </c>
      <c r="F5" s="22" t="s">
        <v>39</v>
      </c>
      <c r="G5" s="22" t="s">
        <v>40</v>
      </c>
    </row>
    <row r="6" spans="2:7" x14ac:dyDescent="0.3">
      <c r="B6" s="5"/>
      <c r="C6" s="23" t="s">
        <v>41</v>
      </c>
      <c r="D6" s="23" t="s">
        <v>41</v>
      </c>
      <c r="E6" s="23" t="s">
        <v>41</v>
      </c>
      <c r="F6" s="23" t="s">
        <v>41</v>
      </c>
      <c r="G6" s="23" t="s">
        <v>41</v>
      </c>
    </row>
    <row r="7" spans="2:7" ht="14.25" customHeight="1" x14ac:dyDescent="0.3">
      <c r="B7" s="7" t="s">
        <v>150</v>
      </c>
      <c r="C7" s="7"/>
      <c r="D7" s="7"/>
      <c r="E7" s="7"/>
      <c r="F7" s="7"/>
      <c r="G7" s="7"/>
    </row>
    <row r="8" spans="2:7" ht="11.25" customHeight="1" x14ac:dyDescent="0.3">
      <c r="B8" s="8" t="s">
        <v>151</v>
      </c>
      <c r="C8" s="24" t="e">
        <v>#REF!</v>
      </c>
      <c r="D8" s="24">
        <v>-165100</v>
      </c>
      <c r="E8" s="24">
        <v>-169786</v>
      </c>
      <c r="F8" s="24">
        <v>-109579</v>
      </c>
      <c r="G8" s="24">
        <v>0</v>
      </c>
    </row>
    <row r="9" spans="2:7" ht="11.25" customHeight="1" x14ac:dyDescent="0.3">
      <c r="B9" s="8" t="s">
        <v>152</v>
      </c>
      <c r="C9" s="24" t="e">
        <v>#REF!</v>
      </c>
      <c r="D9" s="24">
        <v>-197279</v>
      </c>
      <c r="E9" s="24">
        <v>-201898</v>
      </c>
      <c r="F9" s="24">
        <v>-131144</v>
      </c>
      <c r="G9" s="24">
        <v>0</v>
      </c>
    </row>
    <row r="10" spans="2:7" ht="11.25" customHeight="1" x14ac:dyDescent="0.3">
      <c r="B10" s="8" t="s">
        <v>153</v>
      </c>
      <c r="C10" s="24" t="e">
        <v>#REF!</v>
      </c>
      <c r="D10" s="24">
        <v>46774</v>
      </c>
      <c r="E10" s="24">
        <v>48534</v>
      </c>
      <c r="F10" s="24">
        <v>20327</v>
      </c>
      <c r="G10" s="24">
        <v>0</v>
      </c>
    </row>
    <row r="11" spans="2:7" ht="11.25" customHeight="1" x14ac:dyDescent="0.3">
      <c r="B11" s="8" t="s">
        <v>154</v>
      </c>
      <c r="C11" s="24" t="e">
        <v>#REF!</v>
      </c>
      <c r="D11" s="24">
        <v>-234817</v>
      </c>
      <c r="E11" s="24">
        <v>-238676</v>
      </c>
      <c r="F11" s="24">
        <v>-215333</v>
      </c>
      <c r="G11" s="24">
        <v>0</v>
      </c>
    </row>
    <row r="12" spans="2:7" ht="11.25" customHeight="1" x14ac:dyDescent="0.3">
      <c r="B12" s="8" t="s">
        <v>155</v>
      </c>
      <c r="C12" s="24" t="e">
        <v>#REF!</v>
      </c>
      <c r="D12" s="24">
        <v>-12470</v>
      </c>
      <c r="E12" s="24">
        <v>-10354</v>
      </c>
      <c r="F12" s="24">
        <v>-12343</v>
      </c>
      <c r="G12" s="24">
        <v>0</v>
      </c>
    </row>
    <row r="13" spans="2:7" ht="11.25" customHeight="1" x14ac:dyDescent="0.3">
      <c r="B13" s="8" t="s">
        <v>156</v>
      </c>
      <c r="C13" s="24" t="e">
        <v>#REF!</v>
      </c>
      <c r="D13" s="24">
        <v>-7760</v>
      </c>
      <c r="E13" s="24">
        <v>-7845</v>
      </c>
      <c r="F13" s="24">
        <v>-7559</v>
      </c>
      <c r="G13" s="24">
        <v>0</v>
      </c>
    </row>
    <row r="14" spans="2:7" ht="11.25" customHeight="1" x14ac:dyDescent="0.3">
      <c r="B14" s="8" t="s">
        <v>157</v>
      </c>
      <c r="C14" s="24" t="e">
        <v>#REF!</v>
      </c>
      <c r="D14" s="24">
        <v>-1140</v>
      </c>
      <c r="E14" s="24">
        <v>-876</v>
      </c>
      <c r="F14" s="24">
        <v>-860</v>
      </c>
      <c r="G14" s="24">
        <v>0</v>
      </c>
    </row>
    <row r="15" spans="2:7" ht="11.25" customHeight="1" x14ac:dyDescent="0.3">
      <c r="B15" s="8" t="s">
        <v>158</v>
      </c>
      <c r="C15" s="24" t="e">
        <v>#REF!</v>
      </c>
      <c r="D15" s="24">
        <v>-9081</v>
      </c>
      <c r="E15" s="24">
        <v>-10203</v>
      </c>
      <c r="F15" s="24">
        <v>-9348</v>
      </c>
      <c r="G15" s="24">
        <v>0</v>
      </c>
    </row>
    <row r="16" spans="2:7" ht="11.25" customHeight="1" x14ac:dyDescent="0.3">
      <c r="B16" s="8" t="s">
        <v>202</v>
      </c>
      <c r="C16" s="24" t="e">
        <v>#REF!</v>
      </c>
      <c r="D16" s="24" t="e">
        <v>#REF!</v>
      </c>
      <c r="E16" s="24" t="e">
        <v>#REF!</v>
      </c>
      <c r="F16" s="24" t="e">
        <v>#REF!</v>
      </c>
      <c r="G16" s="24" t="e">
        <v>#REF!</v>
      </c>
    </row>
    <row r="17" spans="2:7" ht="11.25" customHeight="1" x14ac:dyDescent="0.3">
      <c r="B17" s="8" t="s">
        <v>159</v>
      </c>
      <c r="C17" s="24" t="e">
        <v>#REF!</v>
      </c>
      <c r="D17" s="24">
        <v>-36942</v>
      </c>
      <c r="E17" s="24">
        <v>-33523</v>
      </c>
      <c r="F17" s="24">
        <v>-35633</v>
      </c>
      <c r="G17" s="24">
        <v>0</v>
      </c>
    </row>
    <row r="18" spans="2:7" ht="11.25" customHeight="1" x14ac:dyDescent="0.3">
      <c r="B18" s="8" t="s">
        <v>160</v>
      </c>
      <c r="C18" s="24" t="e">
        <v>#REF!</v>
      </c>
      <c r="D18" s="24">
        <v>-278</v>
      </c>
      <c r="E18" s="24">
        <v>-197</v>
      </c>
      <c r="F18" s="24">
        <v>-141</v>
      </c>
      <c r="G18" s="24">
        <v>0</v>
      </c>
    </row>
    <row r="19" spans="2:7" s="25" customFormat="1" ht="13.15" customHeight="1" x14ac:dyDescent="0.3">
      <c r="B19" s="12" t="s">
        <v>161</v>
      </c>
      <c r="C19" s="26"/>
      <c r="D19" s="26"/>
      <c r="E19" s="26"/>
      <c r="F19" s="26"/>
      <c r="G19" s="26"/>
    </row>
    <row r="20" spans="2:7" ht="14.25" customHeight="1" x14ac:dyDescent="0.3">
      <c r="B20" s="8" t="s">
        <v>144</v>
      </c>
      <c r="C20" s="27"/>
      <c r="D20" s="27"/>
      <c r="E20" s="27"/>
      <c r="F20" s="27"/>
      <c r="G20" s="27"/>
    </row>
    <row r="21" spans="2:7" s="25" customFormat="1" ht="13.15" customHeight="1" x14ac:dyDescent="0.3">
      <c r="B21" s="12" t="s">
        <v>162</v>
      </c>
      <c r="C21" s="32"/>
      <c r="D21" s="32"/>
      <c r="E21" s="32"/>
      <c r="F21" s="32"/>
      <c r="G21" s="32"/>
    </row>
    <row r="22" spans="2:7" s="25" customFormat="1" ht="13.15" customHeight="1" x14ac:dyDescent="0.3">
      <c r="B22" s="7" t="s">
        <v>163</v>
      </c>
      <c r="C22" s="28"/>
      <c r="D22" s="28"/>
      <c r="E22" s="28"/>
      <c r="F22" s="28"/>
      <c r="G22" s="28"/>
    </row>
    <row r="23" spans="2:7" s="29" customFormat="1" ht="11.25" customHeight="1" x14ac:dyDescent="0.25">
      <c r="B23" s="30" t="s">
        <v>164</v>
      </c>
      <c r="C23" s="24" t="e">
        <v>#REF!</v>
      </c>
      <c r="D23" s="24">
        <v>-10473</v>
      </c>
      <c r="E23" s="24">
        <v>-13949</v>
      </c>
      <c r="F23" s="24">
        <v>-9240</v>
      </c>
      <c r="G23" s="24">
        <v>0</v>
      </c>
    </row>
    <row r="24" spans="2:7" s="29" customFormat="1" ht="11.25" customHeight="1" x14ac:dyDescent="0.25">
      <c r="B24" s="8" t="s">
        <v>165</v>
      </c>
      <c r="C24" s="24" t="e">
        <v>#REF!</v>
      </c>
      <c r="D24" s="24">
        <v>-37328</v>
      </c>
      <c r="E24" s="24">
        <v>-39337</v>
      </c>
      <c r="F24" s="24">
        <v>-29490</v>
      </c>
      <c r="G24" s="24">
        <v>0</v>
      </c>
    </row>
    <row r="25" spans="2:7" s="29" customFormat="1" ht="11.25" customHeight="1" x14ac:dyDescent="0.25">
      <c r="B25" s="8" t="s">
        <v>166</v>
      </c>
      <c r="C25" s="24" t="e">
        <v>#REF!</v>
      </c>
      <c r="D25" s="24">
        <v>3236</v>
      </c>
      <c r="E25" s="24">
        <v>5127</v>
      </c>
      <c r="F25" s="24">
        <v>1463</v>
      </c>
      <c r="G25" s="24">
        <v>0</v>
      </c>
    </row>
    <row r="26" spans="2:7" s="29" customFormat="1" ht="11.25" customHeight="1" x14ac:dyDescent="0.25">
      <c r="B26" s="8" t="s">
        <v>160</v>
      </c>
      <c r="C26" s="24" t="e">
        <v>#REF!</v>
      </c>
      <c r="D26" s="24" t="e">
        <v>#REF!</v>
      </c>
      <c r="E26" s="24" t="e">
        <v>#REF!</v>
      </c>
      <c r="F26" s="24" t="e">
        <v>#REF!</v>
      </c>
      <c r="G26" s="24" t="e">
        <v>#REF!</v>
      </c>
    </row>
    <row r="27" spans="2:7" s="31" customFormat="1" ht="13.15" customHeight="1" x14ac:dyDescent="0.25">
      <c r="B27" s="12" t="s">
        <v>167</v>
      </c>
      <c r="C27" s="32"/>
      <c r="D27" s="32"/>
      <c r="E27" s="32"/>
      <c r="F27" s="32"/>
      <c r="G27" s="32"/>
    </row>
    <row r="28" spans="2:7" s="29" customFormat="1" ht="11.25" customHeight="1" x14ac:dyDescent="0.25">
      <c r="B28" s="8" t="s">
        <v>144</v>
      </c>
      <c r="C28" s="27"/>
      <c r="D28" s="27"/>
      <c r="E28" s="27"/>
      <c r="F28" s="27"/>
      <c r="G28" s="27"/>
    </row>
    <row r="29" spans="2:7" s="31" customFormat="1" ht="13.15" customHeight="1" x14ac:dyDescent="0.25">
      <c r="B29" s="41" t="s">
        <v>168</v>
      </c>
      <c r="C29" s="42"/>
      <c r="D29" s="42"/>
      <c r="E29" s="42"/>
      <c r="F29" s="42"/>
      <c r="G29" s="42"/>
    </row>
    <row r="30" spans="2:7" s="31" customFormat="1" ht="13.15" customHeight="1" x14ac:dyDescent="0.25">
      <c r="B30" s="12" t="s">
        <v>169</v>
      </c>
      <c r="C30" s="32"/>
      <c r="D30" s="32"/>
      <c r="E30" s="32"/>
      <c r="F30" s="32"/>
      <c r="G30" s="32"/>
    </row>
    <row r="31" spans="2:7" s="29" customFormat="1" ht="11.25" customHeight="1" x14ac:dyDescent="0.25">
      <c r="B31" s="8" t="s">
        <v>144</v>
      </c>
      <c r="C31" s="27"/>
      <c r="D31" s="27"/>
      <c r="E31" s="27"/>
      <c r="F31" s="27"/>
      <c r="G31" s="27"/>
    </row>
    <row r="32" spans="2:7" s="31" customFormat="1" ht="13.15" customHeight="1" thickBot="1" x14ac:dyDescent="0.3">
      <c r="B32" s="43" t="s">
        <v>170</v>
      </c>
      <c r="C32" s="44"/>
      <c r="D32" s="44"/>
      <c r="E32" s="44"/>
      <c r="F32" s="44"/>
      <c r="G32" s="44"/>
    </row>
    <row r="33" spans="2:7" s="36" customFormat="1" ht="5.25" customHeight="1" x14ac:dyDescent="0.25">
      <c r="B33" s="15"/>
      <c r="C33" s="16"/>
      <c r="D33" s="16"/>
      <c r="E33" s="16"/>
      <c r="F33" s="16"/>
      <c r="G33" s="16"/>
    </row>
    <row r="34" spans="2:7" s="37" customFormat="1" ht="9" x14ac:dyDescent="0.2">
      <c r="B34" s="38"/>
    </row>
    <row r="35" spans="2:7" s="37" customFormat="1" ht="9" x14ac:dyDescent="0.2"/>
    <row r="37" spans="2:7" x14ac:dyDescent="0.3">
      <c r="B37" s="29" t="s">
        <v>161</v>
      </c>
      <c r="C37" s="45" t="e">
        <f>C19-SUM(C8:C18)</f>
        <v>#REF!</v>
      </c>
      <c r="D37" s="45" t="e">
        <f>D19-SUM(D8:D18)</f>
        <v>#REF!</v>
      </c>
      <c r="E37" s="45" t="e">
        <f>E19-SUM(E8:E18)</f>
        <v>#REF!</v>
      </c>
      <c r="F37" s="45" t="e">
        <f>F19-SUM(F8:F18)</f>
        <v>#REF!</v>
      </c>
      <c r="G37" s="45" t="e">
        <f>G19-SUM(G8:G18)</f>
        <v>#REF!</v>
      </c>
    </row>
    <row r="38" spans="2:7" x14ac:dyDescent="0.3">
      <c r="B38" s="29" t="s">
        <v>144</v>
      </c>
      <c r="C38" s="45">
        <f>C20-(C21-C19)</f>
        <v>0</v>
      </c>
      <c r="D38" s="45">
        <f>D20-(D21-D19)</f>
        <v>0</v>
      </c>
      <c r="E38" s="45">
        <f>E20-(E21-E19)</f>
        <v>0</v>
      </c>
      <c r="F38" s="45">
        <f>F20-(F21-F19)</f>
        <v>0</v>
      </c>
      <c r="G38" s="45">
        <f>G20-(G21-G19)</f>
        <v>0</v>
      </c>
    </row>
    <row r="39" spans="2:7" x14ac:dyDescent="0.3">
      <c r="B39" s="29" t="s">
        <v>162</v>
      </c>
      <c r="C39" s="45">
        <f>C21-C19-C20</f>
        <v>0</v>
      </c>
      <c r="D39" s="45">
        <f>D21-D19-D20</f>
        <v>0</v>
      </c>
      <c r="E39" s="45">
        <f>E21-E19-E20</f>
        <v>0</v>
      </c>
      <c r="F39" s="45">
        <f>F21-F19-F20</f>
        <v>0</v>
      </c>
      <c r="G39" s="45">
        <f>G21-G19-G20</f>
        <v>0</v>
      </c>
    </row>
    <row r="40" spans="2:7" x14ac:dyDescent="0.3">
      <c r="B40" s="29" t="s">
        <v>167</v>
      </c>
      <c r="C40" s="45" t="e">
        <f>C27-SUM(C23:C26)</f>
        <v>#REF!</v>
      </c>
      <c r="D40" s="45" t="e">
        <f>D27-SUM(D23:D26)</f>
        <v>#REF!</v>
      </c>
      <c r="E40" s="45" t="e">
        <f>E27-SUM(E23:E26)</f>
        <v>#REF!</v>
      </c>
      <c r="F40" s="45" t="e">
        <f>F27-SUM(F23:F26)</f>
        <v>#REF!</v>
      </c>
      <c r="G40" s="45" t="e">
        <f>G27-SUM(G23:G26)</f>
        <v>#REF!</v>
      </c>
    </row>
    <row r="41" spans="2:7" x14ac:dyDescent="0.3">
      <c r="B41" s="29" t="s">
        <v>144</v>
      </c>
      <c r="C41" s="45">
        <f>C28-(C29-C27)</f>
        <v>0</v>
      </c>
      <c r="D41" s="45">
        <f>D28-(D29-D27)</f>
        <v>0</v>
      </c>
      <c r="E41" s="45">
        <f>E28-(E29-E27)</f>
        <v>0</v>
      </c>
      <c r="F41" s="45">
        <f>F28-(F29-F27)</f>
        <v>0</v>
      </c>
      <c r="G41" s="45">
        <f>G28-(G29-G27)</f>
        <v>0</v>
      </c>
    </row>
    <row r="42" spans="2:7" x14ac:dyDescent="0.3">
      <c r="B42" s="29" t="s">
        <v>168</v>
      </c>
      <c r="C42" s="45">
        <f>C29-C27-C28</f>
        <v>0</v>
      </c>
      <c r="D42" s="45">
        <f>D29-D27-D28</f>
        <v>0</v>
      </c>
      <c r="E42" s="45">
        <f>E29-E27-E28</f>
        <v>0</v>
      </c>
      <c r="F42" s="45">
        <f>F29-F27-F28</f>
        <v>0</v>
      </c>
      <c r="G42" s="45">
        <f>G29-G27-G28</f>
        <v>0</v>
      </c>
    </row>
    <row r="43" spans="2:7" x14ac:dyDescent="0.3">
      <c r="B43" s="29" t="s">
        <v>169</v>
      </c>
      <c r="C43" s="45">
        <f t="shared" ref="C43:G44" si="0">C30-C19-C27</f>
        <v>0</v>
      </c>
      <c r="D43" s="45">
        <f t="shared" si="0"/>
        <v>0</v>
      </c>
      <c r="E43" s="45">
        <f t="shared" si="0"/>
        <v>0</v>
      </c>
      <c r="F43" s="45">
        <f t="shared" si="0"/>
        <v>0</v>
      </c>
      <c r="G43" s="45">
        <f t="shared" si="0"/>
        <v>0</v>
      </c>
    </row>
    <row r="44" spans="2:7" x14ac:dyDescent="0.3">
      <c r="B44" s="29" t="s">
        <v>144</v>
      </c>
      <c r="C44" s="45">
        <f t="shared" si="0"/>
        <v>0</v>
      </c>
      <c r="D44" s="45">
        <f t="shared" si="0"/>
        <v>0</v>
      </c>
      <c r="E44" s="45">
        <f t="shared" si="0"/>
        <v>0</v>
      </c>
      <c r="F44" s="45">
        <f t="shared" si="0"/>
        <v>0</v>
      </c>
      <c r="G44" s="45">
        <f t="shared" si="0"/>
        <v>0</v>
      </c>
    </row>
    <row r="45" spans="2:7" x14ac:dyDescent="0.3">
      <c r="B45" s="29" t="s">
        <v>170</v>
      </c>
      <c r="C45" s="45">
        <f>C32-C30-C31</f>
        <v>0</v>
      </c>
      <c r="D45" s="45">
        <f>D32-D30-D31</f>
        <v>0</v>
      </c>
      <c r="E45" s="45">
        <f>E32-E30-E31</f>
        <v>0</v>
      </c>
      <c r="F45" s="45">
        <f>F32-F30-F31</f>
        <v>0</v>
      </c>
      <c r="G45" s="45">
        <f>G32-G30-G31</f>
        <v>0</v>
      </c>
    </row>
    <row r="46" spans="2:7" x14ac:dyDescent="0.3">
      <c r="B46" s="29"/>
      <c r="C46" s="29"/>
      <c r="D46" s="29"/>
      <c r="E46" s="29"/>
      <c r="F46" s="29"/>
      <c r="G46" s="29"/>
    </row>
    <row r="47" spans="2:7" x14ac:dyDescent="0.3">
      <c r="B47" s="29"/>
      <c r="C47" s="29"/>
      <c r="D47" s="29"/>
      <c r="E47" s="29"/>
    </row>
  </sheetData>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5_1</vt:lpstr>
      <vt:lpstr>5_1a</vt:lpstr>
      <vt:lpstr>5_1b</vt:lpstr>
      <vt:lpstr>5_2</vt:lpstr>
      <vt:lpstr>5_3</vt:lpstr>
      <vt:lpstr>5_4</vt:lpstr>
      <vt:lpstr>5_5</vt:lpstr>
      <vt:lpstr>5_6</vt:lpstr>
      <vt:lpstr>5_3_checks</vt:lpstr>
      <vt:lpstr>'5_1'!Print_Area</vt:lpstr>
      <vt:lpstr>'5_1a'!Print_Area</vt:lpstr>
      <vt:lpstr>'5_1b'!Print_Area</vt:lpstr>
      <vt:lpstr>'5_2'!Print_Area</vt:lpstr>
      <vt:lpstr>'5_3'!Print_Area</vt:lpstr>
      <vt:lpstr>'5_4'!Print_Area</vt:lpstr>
      <vt:lpstr>'5_5'!Print_Area</vt:lpstr>
      <vt:lpstr>'5_6'!Print_Area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dc:creator>
  <cp:lastModifiedBy>Huq, Mohammad - HMT</cp:lastModifiedBy>
  <cp:lastPrinted>2019-07-15T15:30:50Z</cp:lastPrinted>
  <dcterms:created xsi:type="dcterms:W3CDTF">2006-08-13T23:00:49Z</dcterms:created>
  <dcterms:modified xsi:type="dcterms:W3CDTF">2025-07-02T14:52:05Z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4aee733b-7327-4e29-a6c9-6da09b8d4755</vt:lpwstr>
  </property>
</Properties>
</file>