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P:\fishstat\Callum\Nat stats Publication\2025\May\"/>
    </mc:Choice>
  </mc:AlternateContent>
  <xr:revisionPtr revIDLastSave="0" documentId="13_ncr:1_{F16B6B69-0487-47C5-8312-EFAC0E250BBB}" xr6:coauthVersionLast="47" xr6:coauthVersionMax="47" xr10:uidLastSave="{00000000-0000-0000-0000-000000000000}"/>
  <bookViews>
    <workbookView xWindow="-990" yWindow="-16320" windowWidth="29040" windowHeight="15720" tabRatio="922" xr2:uid="{2FE1976C-BB84-4386-B8A9-5AB75290ECF4}"/>
  </bookViews>
  <sheets>
    <sheet name="Intro" sheetId="2" r:id="rId1"/>
    <sheet name="Highlights - Time Series" sheetId="106" r:id="rId2"/>
    <sheet name="Highlights - Time Series Data" sheetId="107" r:id="rId3"/>
    <sheet name="Highlights - May"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07" l="1"/>
  <c r="M12" i="107"/>
  <c r="L37" i="47"/>
  <c r="K37" i="47"/>
  <c r="J37" i="47"/>
  <c r="I37" i="47"/>
  <c r="H37" i="47"/>
  <c r="G37" i="47"/>
  <c r="F37" i="47"/>
  <c r="E37" i="47"/>
  <c r="D37" i="47"/>
  <c r="C37" i="47"/>
  <c r="L22" i="47"/>
  <c r="K22" i="47"/>
  <c r="J22" i="47"/>
  <c r="I22" i="47"/>
  <c r="H22" i="47"/>
  <c r="G22" i="47"/>
  <c r="F22" i="47"/>
  <c r="E22" i="47"/>
  <c r="D22" i="47"/>
  <c r="C22" i="47"/>
  <c r="H8" i="107" l="1"/>
  <c r="M8" i="107" l="1"/>
  <c r="H9" i="107"/>
  <c r="M9" i="107"/>
  <c r="H10" i="107"/>
  <c r="M10" i="107"/>
  <c r="H11" i="107"/>
  <c r="M11" i="107"/>
  <c r="L27" i="107"/>
  <c r="M27" i="107" s="1"/>
  <c r="K27" i="107"/>
  <c r="K28" i="107" s="1"/>
  <c r="K29" i="107" s="1"/>
  <c r="K30" i="107" s="1"/>
  <c r="K31" i="107" s="1"/>
  <c r="K32" i="107" s="1"/>
  <c r="K33" i="107" s="1"/>
  <c r="K34" i="107" s="1"/>
  <c r="K35" i="107" s="1"/>
  <c r="K36" i="107" s="1"/>
  <c r="K37" i="107" s="1"/>
  <c r="K38" i="107" s="1"/>
  <c r="G27" i="107"/>
  <c r="F27" i="107"/>
  <c r="F28" i="107" s="1"/>
  <c r="F29" i="107" s="1"/>
  <c r="F30" i="107" s="1"/>
  <c r="F31" i="107" s="1"/>
  <c r="F32" i="107" s="1"/>
  <c r="F33" i="107" s="1"/>
  <c r="F34" i="107" s="1"/>
  <c r="F35" i="107" s="1"/>
  <c r="F36" i="107" s="1"/>
  <c r="F37" i="107" s="1"/>
  <c r="F38" i="107" s="1"/>
  <c r="L28" i="107" l="1"/>
  <c r="L29" i="107" s="1"/>
  <c r="M29" i="107" s="1"/>
  <c r="H27" i="107"/>
  <c r="G28" i="107"/>
  <c r="G29" i="107" s="1"/>
  <c r="G30" i="107"/>
  <c r="H29" i="107"/>
  <c r="M28" i="107" l="1"/>
  <c r="H30" i="107"/>
  <c r="G31" i="107"/>
  <c r="H31" i="107" s="1"/>
  <c r="L30" i="107"/>
  <c r="M30" i="107"/>
  <c r="L31" i="107"/>
  <c r="M31" i="107" s="1"/>
  <c r="H28" i="107"/>
</calcChain>
</file>

<file path=xl/sharedStrings.xml><?xml version="1.0" encoding="utf-8"?>
<sst xmlns="http://schemas.openxmlformats.org/spreadsheetml/2006/main" count="837" uniqueCount="212">
  <si>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</si>
  <si>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</si>
  <si>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</si>
  <si>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</si>
  <si>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</si>
  <si>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</si>
  <si>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</si>
  <si>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</si>
  <si>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</si>
  <si>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</si>
  <si>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</si>
  <si>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</si>
  <si>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</si>
  <si>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</si>
  <si>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</si>
  <si>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</si>
  <si>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</si>
  <si>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</si>
  <si>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</si>
  <si>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</si>
  <si>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</si>
  <si>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</si>
  <si>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</si>
  <si>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</si>
  <si>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</si>
  <si>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</si>
  <si>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</si>
  <si>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</si>
  <si>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</si>
  <si>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</si>
  <si>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</si>
  <si>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</si>
  <si>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</si>
  <si>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</si>
  <si>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</si>
  <si>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</si>
  <si>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</si>
  <si>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</si>
  <si>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</si>
  <si>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</si>
  <si>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</si>
  <si>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</si>
  <si>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</si>
  <si>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</si>
  <si>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</si>
  <si>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</si>
  <si>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</si>
  <si>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</si>
  <si>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</si>
  <si>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</si>
  <si>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</si>
  <si>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</si>
  <si>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</si>
  <si>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</si>
  <si>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</si>
  <si>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</si>
  <si>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</si>
  <si>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</si>
  <si>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</si>
  <si>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</si>
  <si>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</si>
  <si>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</si>
  <si>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</si>
  <si>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</si>
  <si>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</si>
  <si>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</si>
  <si>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</si>
  <si>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</si>
  <si>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</si>
  <si>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</si>
  <si>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</si>
  <si>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</si>
  <si>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</si>
  <si>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</si>
  <si>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</si>
  <si>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</si>
  <si>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</si>
  <si>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</si>
  <si>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</si>
  <si>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</si>
  <si>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</si>
  <si>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</si>
  <si>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</si>
  <si>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</si>
  <si>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</si>
  <si>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</si>
  <si>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</si>
  <si>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</si>
  <si>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</si>
  <si>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</si>
  <si>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</si>
  <si>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</si>
  <si>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</si>
  <si>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</si>
  <si>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</si>
  <si>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</si>
  <si>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</si>
  <si>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</si>
  <si>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</si>
  <si>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</si>
  <si>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</si>
  <si>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</si>
  <si>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</si>
  <si>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</si>
  <si>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</si>
  <si>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</si>
  <si>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</si>
  <si>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</si>
  <si>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</si>
  <si>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</si>
  <si>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</si>
  <si>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</si>
  <si>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</si>
  <si>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</si>
  <si>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</si>
  <si>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</si>
  <si>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</si>
  <si>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</si>
  <si>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</si>
  <si>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</si>
  <si>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</si>
  <si>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</si>
  <si>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</si>
  <si>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</si>
  <si>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</si>
  <si>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</si>
  <si>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</si>
  <si>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</si>
  <si>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</si>
  <si>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</si>
  <si>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</si>
  <si>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</si>
  <si>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</si>
  <si>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</si>
  <si>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</si>
  <si>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</si>
  <si>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</si>
  <si>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</si>
  <si>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</si>
  <si>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</si>
  <si>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</si>
  <si>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</si>
  <si>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</si>
  <si>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</si>
  <si>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</si>
  <si>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</si>
  <si>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</si>
  <si>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</si>
  <si>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</si>
  <si>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</si>
  <si>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</si>
  <si>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</si>
  <si>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</si>
  <si>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</si>
  <si>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</si>
  <si>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</si>
  <si>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</si>
  <si>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</si>
  <si>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</si>
  <si>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</si>
  <si>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</si>
  <si>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</si>
  <si>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</si>
  <si>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</si>
  <si>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</si>
  <si>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</si>
  <si>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</si>
  <si>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</si>
  <si>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</si>
  <si>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</si>
  <si>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</si>
  <si>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</si>
  <si>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</si>
  <si>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</si>
  <si>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</si>
  <si>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</si>
  <si>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</si>
  <si>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</si>
  <si>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</si>
  <si>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</si>
  <si>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</si>
  <si>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</si>
  <si>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</si>
  <si>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</si>
  <si>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</si>
  <si>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</si>
  <si>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</si>
  <si>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</si>
  <si>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</si>
  <si>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</si>
  <si>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</si>
  <si>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</si>
  <si>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</si>
  <si>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</si>
  <si>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</si>
  <si>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</si>
  <si>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</si>
  <si>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</si>
  <si>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</si>
  <si>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</si>
  <si>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</si>
  <si>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</si>
  <si>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</si>
  <si>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</si>
  <si>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t>
  </si>
  <si>
    <t>Highlights - May 2025</t>
  </si>
  <si>
    <t>Monthly Provisional UK Sea Fisheries Statistics May 2025</t>
  </si>
  <si>
    <t>This workbook was updated 27th June 2025</t>
  </si>
  <si>
    <t>Highlights - May</t>
  </si>
  <si>
    <t>Highlights - May (compared to same month in 2024)</t>
  </si>
  <si>
    <t>*Note this data provides the underlying data that was used to produce the trends graphs on the previous tabs. This can be used to identify specific months that saw the most change from 2024 to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</si>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</sst>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0.0"/>
    <numFmt numFmtId="173" formatCode="_-* #,##0_-;\-* #,##0_-;_-* &quot;-&quot;??_-;_-@_-"/>
    <numFmt numFmtId="174" formatCode="&quot; &quot;#,##0&quot; &quot;;&quot;-&quot;#,##0&quot; &quot;;&quot; &quot;0&quot; &quot;;&quot; &quot;@&quot; &quot;"/>
    <numFmt numFmtId="175" formatCode="_-* #,##0_-;\-* #,##0_-;_-* &quot;&quot;??_-;_-@_-"/>
    <numFmt numFmtId="176" formatCode="&quot; &quot;#,##0&quot; &quot;;&quot;-&quot;#,##0.00&quot; &quot;;&quot; &quot;0&quot; &quot;;&quot; &quot;@&quot; &quot;"/>
    <numFmt numFmtId="177" formatCode="0.0%"/>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30">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2" fontId="16" fillId="2" borderId="0" xfId="0" applyNumberFormat="1" applyFont="1" applyFill="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3" fontId="39" fillId="0" borderId="0" xfId="11" applyNumberFormat="1" applyFont="1" applyFill="1" applyBorder="1" applyAlignment="1">
      <alignment horizontal="right"/>
    </xf>
    <xf numFmtId="173" fontId="42" fillId="0" borderId="0" xfId="11" applyNumberFormat="1" applyFont="1" applyFill="1" applyBorder="1" applyAlignment="1">
      <alignment horizontal="right"/>
    </xf>
    <xf numFmtId="173" fontId="42" fillId="0" borderId="4" xfId="11" applyNumberFormat="1" applyFont="1" applyFill="1" applyBorder="1" applyAlignment="1">
      <alignment horizontal="right"/>
    </xf>
    <xf numFmtId="173" fontId="42" fillId="0" borderId="0" xfId="11" applyNumberFormat="1" applyFont="1" applyFill="1" applyAlignment="1">
      <alignment horizontal="right"/>
    </xf>
    <xf numFmtId="173"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4"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5" fontId="42" fillId="0" borderId="0" xfId="11" applyNumberFormat="1" applyFont="1" applyFill="1" applyBorder="1" applyAlignment="1">
      <alignment horizontal="right"/>
    </xf>
    <xf numFmtId="175" fontId="39" fillId="0" borderId="0" xfId="11" applyNumberFormat="1" applyFont="1" applyFill="1" applyBorder="1" applyAlignment="1">
      <alignment horizontal="right"/>
    </xf>
    <xf numFmtId="173" fontId="0" fillId="0" borderId="0" xfId="0" applyNumberFormat="1"/>
    <xf numFmtId="174" fontId="0" fillId="0" borderId="0" xfId="0" applyNumberFormat="1"/>
    <xf numFmtId="0" fontId="10" fillId="0" borderId="0" xfId="0" applyFont="1"/>
    <xf numFmtId="0" fontId="29" fillId="0" borderId="0" xfId="0" applyFont="1" applyAlignment="1">
      <alignment horizontal="center"/>
    </xf>
    <xf numFmtId="0" fontId="9" fillId="0" borderId="0" xfId="0" applyFont="1" applyAlignment="1">
      <alignment horizontal="left" indent="1"/>
    </xf>
    <xf numFmtId="176"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6" fontId="18" fillId="0" borderId="0" xfId="0" applyNumberFormat="1" applyFont="1" applyAlignment="1">
      <alignment horizontal="right"/>
    </xf>
    <xf numFmtId="176"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4" fillId="0" borderId="0" xfId="0" applyFont="1"/>
    <xf numFmtId="0" fontId="48" fillId="0" borderId="0" xfId="0" applyFont="1" applyAlignment="1">
      <alignment vertical="top" wrapText="1"/>
    </xf>
    <xf numFmtId="0" fontId="49" fillId="0" borderId="0" xfId="7" applyFont="1"/>
    <xf numFmtId="0" fontId="50" fillId="0" borderId="0" xfId="0" applyFont="1" applyAlignment="1">
      <alignment horizontal="left"/>
    </xf>
    <xf numFmtId="1" fontId="50" fillId="0" borderId="0" xfId="0" applyNumberFormat="1" applyFont="1" applyAlignment="1">
      <alignment horizontal="right"/>
    </xf>
    <xf numFmtId="0" fontId="38" fillId="0" borderId="0" xfId="0"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51" fillId="0" borderId="0" xfId="0" applyFont="1"/>
    <xf numFmtId="0" fontId="51" fillId="0" borderId="0" xfId="0" applyFont="1" applyAlignment="1">
      <alignment vertical="top"/>
    </xf>
    <xf numFmtId="0" fontId="31" fillId="0" borderId="0" xfId="0" applyFont="1" applyAlignment="1">
      <alignment horizontal="left" vertical="top" wrapText="1"/>
    </xf>
    <xf numFmtId="0" fontId="0" fillId="0" borderId="0" xfId="0" applyAlignment="1">
      <alignment horizontal="right"/>
    </xf>
    <xf numFmtId="0" fontId="18" fillId="0" borderId="4" xfId="0" applyFont="1" applyBorder="1"/>
    <xf numFmtId="0" fontId="2" fillId="0" borderId="4" xfId="0" applyFont="1" applyBorder="1"/>
    <xf numFmtId="0" fontId="2" fillId="0" borderId="0" xfId="0" applyFont="1"/>
    <xf numFmtId="0" fontId="2" fillId="0" borderId="4" xfId="0" applyFont="1" applyBorder="1" applyAlignment="1">
      <alignment horizontal="right"/>
    </xf>
    <xf numFmtId="0" fontId="2" fillId="0" borderId="9" xfId="0" applyFont="1" applyBorder="1"/>
    <xf numFmtId="0" fontId="2" fillId="0" borderId="9" xfId="0" applyFont="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18" fillId="0" borderId="9" xfId="0" applyFont="1" applyBorder="1"/>
    <xf numFmtId="0" fontId="2" fillId="0" borderId="5" xfId="0" applyFont="1" applyBorder="1"/>
    <xf numFmtId="0" fontId="1" fillId="0" borderId="0" xfId="0" applyFont="1"/>
    <xf numFmtId="9" fontId="1" fillId="0" borderId="0" xfId="0" applyNumberFormat="1" applyFont="1"/>
    <xf numFmtId="173" fontId="0" fillId="0" borderId="0" xfId="11" applyNumberFormat="1" applyFont="1"/>
    <xf numFmtId="173" fontId="29" fillId="0" borderId="0" xfId="11" applyNumberFormat="1" applyFont="1"/>
    <xf numFmtId="173" fontId="0" fillId="0" borderId="0" xfId="11" applyNumberFormat="1" applyFont="1" applyFill="1"/>
    <xf numFmtId="173" fontId="29" fillId="0" borderId="0" xfId="11" applyNumberFormat="1" applyFont="1" applyAlignment="1">
      <alignment horizontal="center"/>
    </xf>
    <xf numFmtId="177" fontId="16" fillId="0" borderId="0" xfId="6" applyNumberFormat="1" applyFont="1"/>
    <xf numFmtId="177" fontId="25" fillId="0" borderId="0" xfId="6" applyNumberFormat="1" applyFont="1"/>
    <xf numFmtId="177" fontId="37" fillId="0" borderId="0" xfId="6" applyNumberFormat="1" applyFont="1" applyAlignment="1">
      <alignment vertical="top" wrapText="1"/>
    </xf>
    <xf numFmtId="177" fontId="37" fillId="0" borderId="0" xfId="6" applyNumberFormat="1" applyFont="1"/>
    <xf numFmtId="9" fontId="26" fillId="0" borderId="0" xfId="6" applyFont="1"/>
    <xf numFmtId="9" fontId="25" fillId="0" borderId="0" xfId="6" applyFont="1"/>
    <xf numFmtId="0" fontId="3"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65" fontId="42" fillId="0" borderId="2" xfId="1" applyNumberFormat="1" applyFont="1" applyBorder="1" applyAlignment="1">
      <alignment horizontal="center" wrapText="1"/>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2023)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30909" y="9865537"/>
          <a:ext cx="10858500" cy="3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chemeClr val="dk1"/>
              </a:solidFill>
              <a:latin typeface="Arial" panose="020B0604020202020204" pitchFamily="34" charset="0"/>
              <a:ea typeface="+mn-ea"/>
              <a:cs typeface="Arial" panose="020B0604020202020204" pitchFamily="34" charset="0"/>
            </a:rPr>
            <a:t>In</a:t>
          </a:r>
          <a:r>
            <a:rPr lang="en-GB" sz="1100" b="0">
              <a:latin typeface="Arial" panose="020B0604020202020204" pitchFamily="34" charset="0"/>
              <a:cs typeface="Arial" panose="020B0604020202020204" pitchFamily="34" charset="0"/>
            </a:rPr>
            <a:t> this release, fishing activity recorded from January to May 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increased by</a:t>
          </a:r>
          <a:r>
            <a:rPr lang="en-GB" sz="1100" b="0" baseline="0">
              <a:latin typeface="Arial" panose="020B0604020202020204" pitchFamily="34" charset="0"/>
              <a:cs typeface="Arial" panose="020B0604020202020204" pitchFamily="34" charset="0"/>
            </a:rPr>
            <a:t> 0.2</a:t>
          </a:r>
          <a:r>
            <a:rPr lang="en-GB" sz="1100" b="0">
              <a:latin typeface="Arial" panose="020B0604020202020204" pitchFamily="34" charset="0"/>
              <a:cs typeface="Arial" panose="020B0604020202020204" pitchFamily="34" charset="0"/>
            </a:rPr>
            <a:t>% compared to 2024. Quantity of landings has</a:t>
          </a:r>
          <a:r>
            <a:rPr lang="en-GB" sz="1100" b="0" baseline="0">
              <a:latin typeface="Arial" panose="020B0604020202020204" pitchFamily="34" charset="0"/>
              <a:cs typeface="Arial" panose="020B0604020202020204" pitchFamily="34" charset="0"/>
            </a:rPr>
            <a:t> decreased by 5% compared to tonnage landed in between January - May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381000</xdr:colOff>
      <xdr:row>3</xdr:row>
      <xdr:rowOff>134994</xdr:rowOff>
    </xdr:from>
    <xdr:to>
      <xdr:col>20</xdr:col>
      <xdr:colOff>230932</xdr:colOff>
      <xdr:row>26</xdr:row>
      <xdr:rowOff>111125</xdr:rowOff>
    </xdr:to>
    <xdr:pic>
      <xdr:nvPicPr>
        <xdr:cNvPr id="5" name="Picture 4">
          <a:extLst>
            <a:ext uri="{FF2B5EF4-FFF2-40B4-BE49-F238E27FC236}">
              <a16:creationId xmlns:a16="http://schemas.microsoft.com/office/drawing/2014/main" id="{25BD5A35-FF49-49D4-8F54-FE9693C52BBF}"/>
            </a:ext>
          </a:extLst>
        </xdr:cNvPr>
        <xdr:cNvPicPr>
          <a:picLocks noChangeAspect="1"/>
        </xdr:cNvPicPr>
      </xdr:nvPicPr>
      <xdr:blipFill>
        <a:blip xmlns:r="http://schemas.openxmlformats.org/officeDocument/2006/relationships" r:embed="rId2"/>
        <a:stretch>
          <a:fillRect/>
        </a:stretch>
      </xdr:blipFill>
      <xdr:spPr>
        <a:xfrm>
          <a:off x="2222500" y="738244"/>
          <a:ext cx="12105432" cy="4024256"/>
        </a:xfrm>
        <a:prstGeom prst="rect">
          <a:avLst/>
        </a:prstGeom>
      </xdr:spPr>
    </xdr:pic>
    <xdr:clientData/>
  </xdr:twoCellAnchor>
  <xdr:twoCellAnchor editAs="oneCell">
    <xdr:from>
      <xdr:col>3</xdr:col>
      <xdr:colOff>523875</xdr:colOff>
      <xdr:row>28</xdr:row>
      <xdr:rowOff>142875</xdr:rowOff>
    </xdr:from>
    <xdr:to>
      <xdr:col>20</xdr:col>
      <xdr:colOff>82550</xdr:colOff>
      <xdr:row>48</xdr:row>
      <xdr:rowOff>444500</xdr:rowOff>
    </xdr:to>
    <xdr:pic>
      <xdr:nvPicPr>
        <xdr:cNvPr id="6" name="Picture 5">
          <a:extLst>
            <a:ext uri="{FF2B5EF4-FFF2-40B4-BE49-F238E27FC236}">
              <a16:creationId xmlns:a16="http://schemas.microsoft.com/office/drawing/2014/main" id="{C176CAF7-62C0-FFF7-22C5-8E211ED373A2}"/>
            </a:ext>
          </a:extLst>
        </xdr:cNvPr>
        <xdr:cNvPicPr>
          <a:picLocks noChangeAspect="1"/>
        </xdr:cNvPicPr>
      </xdr:nvPicPr>
      <xdr:blipFill>
        <a:blip xmlns:r="http://schemas.openxmlformats.org/officeDocument/2006/relationships" r:embed="rId3"/>
        <a:stretch>
          <a:fillRect/>
        </a:stretch>
      </xdr:blipFill>
      <xdr:spPr>
        <a:xfrm>
          <a:off x="2365375" y="5143500"/>
          <a:ext cx="11814175" cy="3825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86519</xdr:rowOff>
    </xdr:from>
    <xdr:to>
      <xdr:col>20</xdr:col>
      <xdr:colOff>429420</xdr:colOff>
      <xdr:row>60</xdr:row>
      <xdr:rowOff>0</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321720" y="9396438"/>
          <a:ext cx="11893345" cy="1757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May</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is compared to activity in May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total quantity of landings by UK vessels (tonnes) diminished in May 2025 compared to 2024, down 18%. The value of landings in May 2025 (£50.8m) decreased compared to 2024 down by 18%</a:t>
          </a:r>
          <a:r>
            <a:rPr lang="en-GB" sz="1100" b="0" baseline="0">
              <a:solidFill>
                <a:schemeClr val="dk1"/>
              </a:solidFill>
              <a:effectLst/>
              <a:latin typeface="Arial" panose="020B0604020202020204" pitchFamily="34" charset="0"/>
              <a:ea typeface="+mn-ea"/>
              <a:cs typeface="Arial" panose="020B0604020202020204" pitchFamily="34" charset="0"/>
            </a:rPr>
            <a:t>. </a:t>
          </a:r>
          <a:endParaRPr lang="en-GB" sz="1100" b="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May 2025 were comprised of mostly Demersal species (51%) compared to the other species groups (T6). Shellfish species comprised the majority of the value landed (50%), with Demersal species also high at 49%.</a:t>
          </a:r>
        </a:p>
        <a:p>
          <a:pPr marL="0" indent="0"/>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May </a:t>
          </a:r>
          <a:r>
            <a:rPr lang="en-GB" sz="1100" b="0">
              <a:solidFill>
                <a:schemeClr val="dk1"/>
              </a:solidFill>
              <a:effectLst/>
              <a:latin typeface="Arial" panose="020B0604020202020204" pitchFamily="34" charset="0"/>
              <a:ea typeface="+mn-ea"/>
              <a:cs typeface="Arial" panose="020B0604020202020204" pitchFamily="34" charset="0"/>
            </a:rPr>
            <a:t>2025 decreased by 15% </a:t>
          </a:r>
          <a:r>
            <a:rPr lang="en-GB" sz="1100">
              <a:solidFill>
                <a:schemeClr val="dk1"/>
              </a:solidFill>
              <a:effectLst/>
              <a:latin typeface="Arial" panose="020B0604020202020204" pitchFamily="34" charset="0"/>
              <a:ea typeface="+mn-ea"/>
              <a:cs typeface="Arial" panose="020B0604020202020204" pitchFamily="34" charset="0"/>
            </a:rPr>
            <a:t>compared to 2024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a:t>
          </a:r>
          <a:r>
            <a:rPr lang="en-GB" sz="1100" b="0">
              <a:solidFill>
                <a:schemeClr val="dk1"/>
              </a:solidFill>
              <a:effectLst/>
              <a:latin typeface="Arial" panose="020B0604020202020204" pitchFamily="34" charset="0"/>
              <a:ea typeface="+mn-ea"/>
              <a:cs typeface="Arial" panose="020B0604020202020204" pitchFamily="34" charset="0"/>
            </a:rPr>
            <a:t> also decreased compared to 2024, down </a:t>
          </a:r>
          <a:r>
            <a:rPr lang="en-GB" sz="1100" b="0" baseline="0">
              <a:solidFill>
                <a:schemeClr val="dk1"/>
              </a:solidFill>
              <a:effectLst/>
              <a:latin typeface="Arial" panose="020B0604020202020204" pitchFamily="34" charset="0"/>
              <a:ea typeface="+mn-ea"/>
              <a:cs typeface="Arial" panose="020B0604020202020204" pitchFamily="34" charset="0"/>
            </a:rPr>
            <a:t>13</a:t>
          </a:r>
          <a:r>
            <a:rPr lang="en-GB" sz="1100" b="0">
              <a:solidFill>
                <a:schemeClr val="dk1"/>
              </a:solidFill>
              <a:effectLst/>
              <a:latin typeface="Arial" panose="020B0604020202020204" pitchFamily="34" charset="0"/>
              <a:ea typeface="+mn-ea"/>
              <a:cs typeface="Arial" panose="020B0604020202020204" pitchFamily="34" charset="0"/>
            </a:rPr>
            <a:t>%.</a:t>
          </a:r>
          <a:r>
            <a:rPr lang="en-GB" sz="1100" b="0" baseline="0">
              <a:solidFill>
                <a:schemeClr val="dk1"/>
              </a:solidFill>
              <a:effectLst/>
              <a:latin typeface="Arial" panose="020B0604020202020204" pitchFamily="34" charset="0"/>
              <a:ea typeface="+mn-ea"/>
              <a:cs typeface="Arial" panose="020B0604020202020204" pitchFamily="34" charset="0"/>
            </a:rPr>
            <a:t> </a:t>
          </a:r>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221738</xdr:colOff>
      <xdr:row>3</xdr:row>
      <xdr:rowOff>97400</xdr:rowOff>
    </xdr:from>
    <xdr:to>
      <xdr:col>18</xdr:col>
      <xdr:colOff>560132</xdr:colOff>
      <xdr:row>23</xdr:row>
      <xdr:rowOff>40967</xdr:rowOff>
    </xdr:to>
    <xdr:pic>
      <xdr:nvPicPr>
        <xdr:cNvPr id="4" name="Picture 3">
          <a:extLst>
            <a:ext uri="{FF2B5EF4-FFF2-40B4-BE49-F238E27FC236}">
              <a16:creationId xmlns:a16="http://schemas.microsoft.com/office/drawing/2014/main" id="{5BE8D5B1-7D55-7B52-F24D-1D6E7F25E33C}"/>
            </a:ext>
          </a:extLst>
        </xdr:cNvPr>
        <xdr:cNvPicPr>
          <a:picLocks noChangeAspect="1"/>
        </xdr:cNvPicPr>
      </xdr:nvPicPr>
      <xdr:blipFill>
        <a:blip xmlns:r="http://schemas.openxmlformats.org/officeDocument/2006/relationships" r:embed="rId2"/>
        <a:stretch>
          <a:fillRect/>
        </a:stretch>
      </xdr:blipFill>
      <xdr:spPr>
        <a:xfrm>
          <a:off x="2126738" y="722158"/>
          <a:ext cx="10949039" cy="3651148"/>
        </a:xfrm>
        <a:prstGeom prst="rect">
          <a:avLst/>
        </a:prstGeom>
      </xdr:spPr>
    </xdr:pic>
    <xdr:clientData/>
  </xdr:twoCellAnchor>
  <xdr:twoCellAnchor editAs="oneCell">
    <xdr:from>
      <xdr:col>3</xdr:col>
      <xdr:colOff>317500</xdr:colOff>
      <xdr:row>25</xdr:row>
      <xdr:rowOff>153257</xdr:rowOff>
    </xdr:from>
    <xdr:to>
      <xdr:col>19</xdr:col>
      <xdr:colOff>0</xdr:colOff>
      <xdr:row>49</xdr:row>
      <xdr:rowOff>56317</xdr:rowOff>
    </xdr:to>
    <xdr:pic>
      <xdr:nvPicPr>
        <xdr:cNvPr id="5" name="Picture 4">
          <a:extLst>
            <a:ext uri="{FF2B5EF4-FFF2-40B4-BE49-F238E27FC236}">
              <a16:creationId xmlns:a16="http://schemas.microsoft.com/office/drawing/2014/main" id="{781FEA6F-168A-D44A-4436-F54653BB21A3}"/>
            </a:ext>
          </a:extLst>
        </xdr:cNvPr>
        <xdr:cNvPicPr>
          <a:picLocks noChangeAspect="1"/>
        </xdr:cNvPicPr>
      </xdr:nvPicPr>
      <xdr:blipFill>
        <a:blip xmlns:r="http://schemas.openxmlformats.org/officeDocument/2006/relationships" r:embed="rId3"/>
        <a:stretch>
          <a:fillRect/>
        </a:stretch>
      </xdr:blipFill>
      <xdr:spPr>
        <a:xfrm>
          <a:off x="2222500" y="4854305"/>
          <a:ext cx="10928145" cy="43275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D1" sqref="D1"/>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E1" s="4" t="s">
        <v>206</v>
      </c>
      <c r="F1" s="10"/>
      <c r="G1" s="10"/>
      <c r="H1" s="10"/>
      <c r="I1" s="10"/>
      <c r="J1" s="10"/>
      <c r="K1" s="10"/>
      <c r="L1" s="10"/>
      <c r="M1" s="10"/>
      <c r="N1" s="10"/>
      <c r="O1" s="10"/>
      <c r="P1" s="10"/>
      <c r="Q1" s="10"/>
    </row>
    <row r="2" spans="4:21" ht="15.5" x14ac:dyDescent="0.35">
      <c r="E2" s="12"/>
      <c r="F2" s="10"/>
      <c r="G2" s="10"/>
      <c r="H2" s="10"/>
      <c r="I2" s="10"/>
      <c r="J2" s="10"/>
      <c r="K2" s="10"/>
      <c r="L2" s="10"/>
      <c r="M2" s="10"/>
      <c r="N2" s="10"/>
      <c r="O2" s="10"/>
      <c r="P2" s="10"/>
      <c r="Q2" s="10"/>
    </row>
    <row r="3" spans="4:21" x14ac:dyDescent="0.3">
      <c r="E3" s="10"/>
      <c r="F3" s="10"/>
      <c r="G3" s="10"/>
      <c r="H3" s="10"/>
      <c r="I3" s="10"/>
      <c r="J3" s="10"/>
      <c r="K3" s="10"/>
      <c r="L3" s="10"/>
      <c r="M3" s="10"/>
      <c r="N3" s="10"/>
      <c r="O3" s="10"/>
      <c r="P3" s="10"/>
      <c r="Q3" s="10"/>
    </row>
    <row r="4" spans="4:21" x14ac:dyDescent="0.3">
      <c r="E4" s="10" t="s">
        <v>207</v>
      </c>
      <c r="F4" s="10"/>
      <c r="G4" s="10"/>
      <c r="H4" s="10"/>
      <c r="I4" s="10"/>
      <c r="J4" s="10"/>
      <c r="K4" s="10"/>
      <c r="L4" s="10"/>
      <c r="M4" s="10"/>
      <c r="N4" s="10"/>
      <c r="O4" s="10"/>
      <c r="P4" s="10"/>
      <c r="Q4" s="10"/>
    </row>
    <row r="5" spans="4:21" x14ac:dyDescent="0.3">
      <c r="E5" s="10"/>
      <c r="F5" s="10"/>
      <c r="G5" s="10"/>
      <c r="H5" s="10"/>
      <c r="I5" s="10"/>
      <c r="J5" s="10"/>
      <c r="K5" s="10"/>
      <c r="L5" s="10"/>
      <c r="M5" s="10"/>
      <c r="N5" s="10"/>
      <c r="O5" s="10"/>
      <c r="P5" s="10"/>
      <c r="Q5" s="10"/>
    </row>
    <row r="6" spans="4:21" ht="20" x14ac:dyDescent="0.4">
      <c r="E6" s="2" t="s">
        <v>3</v>
      </c>
      <c r="R6" s="10"/>
      <c r="S6" s="10"/>
      <c r="T6" s="10"/>
      <c r="U6" s="10"/>
    </row>
    <row r="7" spans="4:21" ht="18" customHeight="1" x14ac:dyDescent="0.4">
      <c r="E7" s="2"/>
      <c r="F7" s="162"/>
      <c r="R7" s="10"/>
      <c r="S7" s="10"/>
      <c r="T7" s="10"/>
      <c r="U7" s="10"/>
    </row>
    <row r="8" spans="4:21" ht="18" customHeight="1" x14ac:dyDescent="0.3">
      <c r="E8" s="179" t="s">
        <v>199</v>
      </c>
      <c r="F8" s="194" t="s">
        <v>200</v>
      </c>
      <c r="G8" s="194"/>
      <c r="R8" s="10"/>
      <c r="S8" s="10"/>
      <c r="T8" s="10"/>
      <c r="U8" s="10"/>
    </row>
    <row r="9" spans="4:21" ht="15.75" customHeight="1" x14ac:dyDescent="0.3">
      <c r="E9" s="179" t="s">
        <v>201</v>
      </c>
      <c r="F9" s="194" t="s">
        <v>202</v>
      </c>
      <c r="G9" s="194"/>
      <c r="R9" s="10"/>
      <c r="S9" s="10"/>
      <c r="T9" s="10"/>
      <c r="U9" s="10"/>
    </row>
    <row r="10" spans="4:21" ht="15.75" customHeight="1" x14ac:dyDescent="0.3">
      <c r="D10" s="143"/>
      <c r="E10" s="179" t="s">
        <v>208</v>
      </c>
      <c r="F10" s="202" t="s">
        <v>209</v>
      </c>
      <c r="R10" s="10"/>
      <c r="T10" s="10"/>
      <c r="U10" s="10"/>
    </row>
    <row r="11" spans="4:21" x14ac:dyDescent="0.3">
      <c r="D11" s="143"/>
      <c r="E11" s="179" t="s">
        <v>0</v>
      </c>
      <c r="F11" s="1" t="s">
        <v>154</v>
      </c>
      <c r="R11" s="10"/>
      <c r="S11" s="10"/>
      <c r="T11" s="10"/>
      <c r="U11" s="10"/>
    </row>
    <row r="12" spans="4:21" x14ac:dyDescent="0.3">
      <c r="D12" s="143"/>
      <c r="E12" s="179" t="s">
        <v>115</v>
      </c>
      <c r="F12" s="1" t="s">
        <v>155</v>
      </c>
      <c r="R12" s="10"/>
      <c r="S12" s="10"/>
      <c r="T12" s="10"/>
      <c r="U12" s="10"/>
    </row>
    <row r="13" spans="4:21" x14ac:dyDescent="0.3">
      <c r="D13" s="143"/>
      <c r="E13" s="179" t="s">
        <v>116</v>
      </c>
      <c r="F13" s="1" t="s">
        <v>156</v>
      </c>
      <c r="R13" s="10"/>
      <c r="S13" s="10"/>
      <c r="T13" s="10"/>
    </row>
    <row r="14" spans="4:21" x14ac:dyDescent="0.3">
      <c r="D14" s="143"/>
      <c r="E14" s="179" t="s">
        <v>1</v>
      </c>
      <c r="F14" s="1" t="s">
        <v>157</v>
      </c>
    </row>
    <row r="15" spans="4:21" x14ac:dyDescent="0.3">
      <c r="D15" s="143"/>
      <c r="E15" s="179" t="s">
        <v>2</v>
      </c>
      <c r="F15" s="1" t="s">
        <v>158</v>
      </c>
    </row>
    <row r="16" spans="4:21" x14ac:dyDescent="0.3">
      <c r="D16" s="143"/>
      <c r="E16" s="179" t="s">
        <v>39</v>
      </c>
      <c r="F16" s="1" t="s">
        <v>159</v>
      </c>
    </row>
    <row r="17" spans="4:18" x14ac:dyDescent="0.3">
      <c r="D17" s="143"/>
      <c r="E17" s="179" t="s">
        <v>42</v>
      </c>
      <c r="F17" s="1" t="s">
        <v>160</v>
      </c>
    </row>
    <row r="18" spans="4:18" x14ac:dyDescent="0.3">
      <c r="D18" s="143"/>
      <c r="E18" s="179" t="s">
        <v>117</v>
      </c>
      <c r="F18" s="1" t="s">
        <v>161</v>
      </c>
    </row>
    <row r="19" spans="4:18" x14ac:dyDescent="0.3">
      <c r="D19" s="143"/>
      <c r="E19" s="179" t="s">
        <v>124</v>
      </c>
      <c r="F19" s="38" t="s">
        <v>162</v>
      </c>
    </row>
    <row r="20" spans="4:18" x14ac:dyDescent="0.3">
      <c r="E20" s="179" t="s">
        <v>163</v>
      </c>
      <c r="F20" s="158" t="s">
        <v>177</v>
      </c>
      <c r="R20" s="14"/>
    </row>
    <row r="21" spans="4:18" x14ac:dyDescent="0.3">
      <c r="E21" s="178"/>
      <c r="F21" s="14"/>
      <c r="G21" s="14"/>
      <c r="H21" s="14"/>
      <c r="I21" s="14"/>
      <c r="J21" s="14"/>
      <c r="K21" s="14"/>
      <c r="L21" s="14"/>
      <c r="M21" s="14"/>
      <c r="N21" s="14"/>
      <c r="O21" s="14"/>
      <c r="P21" s="14"/>
      <c r="Q21" s="14"/>
      <c r="R21" s="14"/>
    </row>
    <row r="22" spans="4:18" ht="20" x14ac:dyDescent="0.4">
      <c r="E22" s="2" t="s">
        <v>127</v>
      </c>
    </row>
    <row r="24" spans="4:18" ht="14.25" customHeight="1" x14ac:dyDescent="0.3">
      <c r="E24" s="214"/>
      <c r="F24" s="215"/>
      <c r="G24" s="215"/>
      <c r="H24" s="215"/>
      <c r="I24" s="215"/>
      <c r="J24" s="215"/>
      <c r="K24" s="215"/>
      <c r="L24" s="215"/>
      <c r="M24" s="215"/>
      <c r="N24" s="215"/>
      <c r="O24" s="215"/>
      <c r="P24" s="215"/>
      <c r="Q24" s="215"/>
      <c r="R24" s="215"/>
    </row>
    <row r="25" spans="4:18" x14ac:dyDescent="0.3">
      <c r="E25" s="215"/>
      <c r="F25" s="215"/>
      <c r="G25" s="215"/>
      <c r="H25" s="215"/>
      <c r="I25" s="215"/>
      <c r="J25" s="215"/>
      <c r="K25" s="215"/>
      <c r="L25" s="215"/>
      <c r="M25" s="215"/>
      <c r="N25" s="215"/>
      <c r="O25" s="215"/>
      <c r="P25" s="215"/>
      <c r="Q25" s="215"/>
      <c r="R25" s="215"/>
    </row>
    <row r="26" spans="4:18" x14ac:dyDescent="0.3">
      <c r="E26" s="215"/>
      <c r="F26" s="215"/>
      <c r="G26" s="215"/>
      <c r="H26" s="215"/>
      <c r="I26" s="215"/>
      <c r="J26" s="215"/>
      <c r="K26" s="215"/>
      <c r="L26" s="215"/>
      <c r="M26" s="215"/>
      <c r="N26" s="215"/>
      <c r="O26" s="215"/>
      <c r="P26" s="215"/>
      <c r="Q26" s="215"/>
      <c r="R26" s="215"/>
    </row>
    <row r="27" spans="4:18" x14ac:dyDescent="0.3">
      <c r="E27" s="215"/>
      <c r="F27" s="215"/>
      <c r="G27" s="215"/>
      <c r="H27" s="215"/>
      <c r="I27" s="215"/>
      <c r="J27" s="215"/>
      <c r="K27" s="215"/>
      <c r="L27" s="215"/>
      <c r="M27" s="215"/>
      <c r="N27" s="215"/>
      <c r="O27" s="215"/>
      <c r="P27" s="215"/>
      <c r="Q27" s="215"/>
      <c r="R27" s="215"/>
    </row>
    <row r="28" spans="4:18" x14ac:dyDescent="0.3">
      <c r="E28" s="215"/>
      <c r="F28" s="215"/>
      <c r="G28" s="215"/>
      <c r="H28" s="215"/>
      <c r="I28" s="215"/>
      <c r="J28" s="215"/>
      <c r="K28" s="215"/>
      <c r="L28" s="215"/>
      <c r="M28" s="215"/>
      <c r="N28" s="215"/>
      <c r="O28" s="215"/>
      <c r="P28" s="215"/>
      <c r="Q28" s="215"/>
      <c r="R28" s="215"/>
    </row>
    <row r="29" spans="4:18" x14ac:dyDescent="0.3">
      <c r="E29" s="215"/>
      <c r="F29" s="215"/>
      <c r="G29" s="215"/>
      <c r="H29" s="215"/>
      <c r="I29" s="215"/>
      <c r="J29" s="215"/>
      <c r="K29" s="215"/>
      <c r="L29" s="215"/>
      <c r="M29" s="215"/>
      <c r="N29" s="215"/>
      <c r="O29" s="215"/>
      <c r="P29" s="215"/>
      <c r="Q29" s="215"/>
      <c r="R29" s="215"/>
    </row>
    <row r="30" spans="4:18" x14ac:dyDescent="0.3">
      <c r="E30" s="215"/>
      <c r="F30" s="215"/>
      <c r="G30" s="215"/>
      <c r="H30" s="215"/>
      <c r="I30" s="215"/>
      <c r="J30" s="215"/>
      <c r="K30" s="215"/>
      <c r="L30" s="215"/>
      <c r="M30" s="215"/>
      <c r="N30" s="215"/>
      <c r="O30" s="215"/>
      <c r="P30" s="215"/>
      <c r="Q30" s="215"/>
      <c r="R30" s="215"/>
    </row>
    <row r="31" spans="4:18" x14ac:dyDescent="0.3">
      <c r="E31" s="215"/>
      <c r="F31" s="215"/>
      <c r="G31" s="215"/>
      <c r="H31" s="215"/>
      <c r="I31" s="215"/>
      <c r="J31" s="215"/>
      <c r="K31" s="215"/>
      <c r="L31" s="215"/>
      <c r="M31" s="215"/>
      <c r="N31" s="215"/>
      <c r="O31" s="215"/>
      <c r="P31" s="215"/>
      <c r="Q31" s="215"/>
      <c r="R31" s="215"/>
    </row>
    <row r="32" spans="4:18" x14ac:dyDescent="0.3">
      <c r="E32" s="215"/>
      <c r="F32" s="215"/>
      <c r="G32" s="215"/>
      <c r="H32" s="215"/>
      <c r="I32" s="215"/>
      <c r="J32" s="215"/>
      <c r="K32" s="215"/>
      <c r="L32" s="215"/>
      <c r="M32" s="215"/>
      <c r="N32" s="215"/>
      <c r="O32" s="215"/>
      <c r="P32" s="215"/>
      <c r="Q32" s="215"/>
      <c r="R32" s="215"/>
    </row>
    <row r="33" spans="5:18" x14ac:dyDescent="0.3">
      <c r="E33" s="215"/>
      <c r="F33" s="215"/>
      <c r="G33" s="215"/>
      <c r="H33" s="215"/>
      <c r="I33" s="215"/>
      <c r="J33" s="215"/>
      <c r="K33" s="215"/>
      <c r="L33" s="215"/>
      <c r="M33" s="215"/>
      <c r="N33" s="215"/>
      <c r="O33" s="215"/>
      <c r="P33" s="215"/>
      <c r="Q33" s="215"/>
      <c r="R33" s="215"/>
    </row>
    <row r="34" spans="5:18" x14ac:dyDescent="0.3">
      <c r="E34" s="215"/>
      <c r="F34" s="215"/>
      <c r="G34" s="215"/>
      <c r="H34" s="215"/>
      <c r="I34" s="215"/>
      <c r="J34" s="215"/>
      <c r="K34" s="215"/>
      <c r="L34" s="215"/>
      <c r="M34" s="215"/>
      <c r="N34" s="215"/>
      <c r="O34" s="215"/>
      <c r="P34" s="215"/>
      <c r="Q34" s="215"/>
      <c r="R34" s="215"/>
    </row>
    <row r="35" spans="5:18" x14ac:dyDescent="0.3">
      <c r="E35" s="215"/>
      <c r="F35" s="215"/>
      <c r="G35" s="215"/>
      <c r="H35" s="215"/>
      <c r="I35" s="215"/>
      <c r="J35" s="215"/>
      <c r="K35" s="215"/>
      <c r="L35" s="215"/>
      <c r="M35" s="215"/>
      <c r="N35" s="215"/>
      <c r="O35" s="215"/>
      <c r="P35" s="215"/>
      <c r="Q35" s="215"/>
      <c r="R35" s="215"/>
    </row>
    <row r="36" spans="5:18" x14ac:dyDescent="0.3">
      <c r="E36" s="215"/>
      <c r="F36" s="215"/>
      <c r="G36" s="215"/>
      <c r="H36" s="215"/>
      <c r="I36" s="215"/>
      <c r="J36" s="215"/>
      <c r="K36" s="215"/>
      <c r="L36" s="215"/>
      <c r="M36" s="215"/>
      <c r="N36" s="215"/>
      <c r="O36" s="215"/>
      <c r="P36" s="215"/>
      <c r="Q36" s="215"/>
      <c r="R36" s="215"/>
    </row>
    <row r="37" spans="5:18" x14ac:dyDescent="0.3">
      <c r="E37" s="215"/>
      <c r="F37" s="215"/>
      <c r="G37" s="215"/>
      <c r="H37" s="215"/>
      <c r="I37" s="215"/>
      <c r="J37" s="215"/>
      <c r="K37" s="215"/>
      <c r="L37" s="215"/>
      <c r="M37" s="215"/>
      <c r="N37" s="215"/>
      <c r="O37" s="215"/>
      <c r="P37" s="215"/>
      <c r="Q37" s="215"/>
      <c r="R37" s="215"/>
    </row>
    <row r="38" spans="5:18" x14ac:dyDescent="0.3">
      <c r="E38" s="215"/>
      <c r="F38" s="215"/>
      <c r="G38" s="215"/>
      <c r="H38" s="215"/>
      <c r="I38" s="215"/>
      <c r="J38" s="215"/>
      <c r="K38" s="215"/>
      <c r="L38" s="215"/>
      <c r="M38" s="215"/>
      <c r="N38" s="215"/>
      <c r="O38" s="215"/>
      <c r="P38" s="215"/>
      <c r="Q38" s="215"/>
      <c r="R38" s="215"/>
    </row>
    <row r="39" spans="5:18" x14ac:dyDescent="0.3">
      <c r="E39" s="215"/>
      <c r="F39" s="215"/>
      <c r="G39" s="215"/>
      <c r="H39" s="215"/>
      <c r="I39" s="215"/>
      <c r="J39" s="215"/>
      <c r="K39" s="215"/>
      <c r="L39" s="215"/>
      <c r="M39" s="215"/>
      <c r="N39" s="215"/>
      <c r="O39" s="215"/>
      <c r="P39" s="215"/>
      <c r="Q39" s="215"/>
      <c r="R39" s="215"/>
    </row>
    <row r="40" spans="5:18" x14ac:dyDescent="0.3">
      <c r="E40" s="215"/>
      <c r="F40" s="215"/>
      <c r="G40" s="215"/>
      <c r="H40" s="215"/>
      <c r="I40" s="215"/>
      <c r="J40" s="215"/>
      <c r="K40" s="215"/>
      <c r="L40" s="215"/>
      <c r="M40" s="215"/>
      <c r="N40" s="215"/>
      <c r="O40" s="215"/>
      <c r="P40" s="215"/>
      <c r="Q40" s="215"/>
      <c r="R40" s="215"/>
    </row>
    <row r="41" spans="5:18" x14ac:dyDescent="0.3">
      <c r="E41" s="215"/>
      <c r="F41" s="215"/>
      <c r="G41" s="215"/>
      <c r="H41" s="215"/>
      <c r="I41" s="215"/>
      <c r="J41" s="215"/>
      <c r="K41" s="215"/>
      <c r="L41" s="215"/>
      <c r="M41" s="215"/>
      <c r="N41" s="215"/>
      <c r="O41" s="215"/>
      <c r="P41" s="215"/>
      <c r="Q41" s="215"/>
      <c r="R41" s="215"/>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March'!A1" display="Highlights - Febr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zoomScaleNormal="100" workbookViewId="0">
      <selection activeCell="D2" sqref="D2"/>
    </sheetView>
  </sheetViews>
  <sheetFormatPr defaultRowHeight="14.5" x14ac:dyDescent="0.35"/>
  <cols>
    <col min="3" max="3" width="9.1796875" customWidth="1"/>
    <col min="4" max="4" width="18.7265625" customWidth="1"/>
    <col min="5" max="5" width="26.7265625" style="97" customWidth="1"/>
    <col min="12" max="12" width="9.1796875" customWidth="1"/>
  </cols>
  <sheetData>
    <row r="2" spans="4:18" ht="20" x14ac:dyDescent="0.4">
      <c r="D2" s="2"/>
      <c r="E2" s="2" t="s">
        <v>183</v>
      </c>
    </row>
    <row r="4" spans="4:18" ht="15" customHeight="1" x14ac:dyDescent="0.35">
      <c r="D4" s="183"/>
      <c r="G4" s="184"/>
      <c r="H4" s="184"/>
      <c r="I4" s="185"/>
      <c r="J4" s="185"/>
      <c r="K4" s="185"/>
      <c r="L4" s="185"/>
      <c r="M4" s="185"/>
      <c r="N4" s="185"/>
      <c r="O4" s="185"/>
      <c r="P4" s="185"/>
      <c r="Q4" s="185"/>
      <c r="R4" s="185"/>
    </row>
    <row r="5" spans="4:18" x14ac:dyDescent="0.35">
      <c r="D5" s="97"/>
      <c r="E5" s="186"/>
      <c r="F5" s="186"/>
      <c r="G5" s="186"/>
      <c r="H5" s="185"/>
      <c r="I5" s="185"/>
      <c r="J5" s="185"/>
      <c r="K5" s="185"/>
      <c r="L5" s="185"/>
      <c r="M5" s="185"/>
      <c r="N5" s="185"/>
      <c r="O5" s="185"/>
      <c r="P5" s="185"/>
      <c r="Q5" s="185"/>
      <c r="R5" s="185"/>
    </row>
    <row r="6" spans="4:18" x14ac:dyDescent="0.35">
      <c r="H6" s="185"/>
      <c r="I6" s="185"/>
      <c r="J6" s="185"/>
      <c r="K6" s="185"/>
      <c r="L6" s="185"/>
      <c r="M6" s="185"/>
      <c r="N6" s="185"/>
      <c r="O6" s="185"/>
      <c r="P6" s="185"/>
      <c r="Q6" s="185"/>
      <c r="R6" s="185"/>
    </row>
    <row r="7" spans="4:18" x14ac:dyDescent="0.35">
      <c r="E7" s="185"/>
      <c r="F7" s="185"/>
      <c r="G7" s="185"/>
      <c r="H7" s="185"/>
      <c r="I7" s="185"/>
      <c r="J7" s="185"/>
      <c r="K7" s="185"/>
      <c r="L7" s="185"/>
      <c r="M7" s="185"/>
      <c r="N7" s="185"/>
      <c r="O7" s="185"/>
      <c r="P7" s="185"/>
      <c r="Q7" s="185"/>
      <c r="R7" s="185"/>
    </row>
    <row r="8" spans="4:18" x14ac:dyDescent="0.35">
      <c r="E8" s="185"/>
      <c r="F8" s="185"/>
      <c r="G8" s="185"/>
      <c r="H8" s="185"/>
      <c r="I8" s="185"/>
      <c r="J8" s="185"/>
      <c r="K8" s="185"/>
      <c r="L8" s="185"/>
      <c r="M8" s="185"/>
      <c r="N8" s="185"/>
      <c r="O8" s="185"/>
      <c r="P8" s="185"/>
      <c r="Q8" s="185"/>
      <c r="R8" s="185"/>
    </row>
    <row r="9" spans="4:18" x14ac:dyDescent="0.35">
      <c r="E9" s="185"/>
      <c r="F9" s="185"/>
      <c r="G9" s="185"/>
      <c r="H9" s="185"/>
      <c r="I9" s="185"/>
      <c r="J9" s="185"/>
      <c r="K9" s="185"/>
      <c r="L9" s="185"/>
      <c r="M9" s="185"/>
      <c r="N9" s="185"/>
      <c r="O9" s="185"/>
      <c r="P9" s="185"/>
      <c r="Q9" s="185"/>
      <c r="R9" s="185"/>
    </row>
    <row r="10" spans="4:18" x14ac:dyDescent="0.35">
      <c r="E10" s="185"/>
      <c r="F10" s="185"/>
      <c r="G10" s="185"/>
      <c r="H10" s="185"/>
      <c r="I10" s="185"/>
      <c r="J10" s="185"/>
      <c r="K10" s="185"/>
      <c r="L10" s="185"/>
      <c r="M10" s="185"/>
      <c r="N10" s="185"/>
      <c r="O10" s="185"/>
      <c r="P10" s="185"/>
      <c r="Q10" s="185"/>
      <c r="R10" s="185"/>
    </row>
    <row r="11" spans="4:18" x14ac:dyDescent="0.35">
      <c r="E11" s="185"/>
      <c r="F11" s="185"/>
      <c r="G11" s="185"/>
      <c r="H11" s="185"/>
      <c r="I11" s="185"/>
      <c r="J11" s="185"/>
      <c r="K11" s="185"/>
      <c r="L11" s="185"/>
      <c r="M11" s="185"/>
      <c r="N11" s="185"/>
      <c r="O11" s="185"/>
      <c r="P11" s="185"/>
      <c r="Q11" s="185"/>
      <c r="R11" s="185"/>
    </row>
    <row r="12" spans="4:18" x14ac:dyDescent="0.35">
      <c r="E12" s="185"/>
      <c r="F12" s="185"/>
      <c r="G12" s="185"/>
      <c r="H12" s="185"/>
      <c r="I12" s="185"/>
      <c r="J12" s="185"/>
      <c r="K12" s="185"/>
      <c r="L12" s="185"/>
      <c r="M12" s="185"/>
      <c r="N12" s="185"/>
      <c r="O12" s="185"/>
      <c r="P12" s="185"/>
      <c r="Q12" s="185"/>
      <c r="R12" s="185"/>
    </row>
    <row r="13" spans="4:18" x14ac:dyDescent="0.35">
      <c r="E13" s="185"/>
      <c r="F13" s="185"/>
      <c r="G13" s="185"/>
      <c r="H13" s="185"/>
      <c r="I13" s="185"/>
      <c r="J13" s="185"/>
      <c r="K13" s="185"/>
      <c r="L13" s="185"/>
      <c r="M13" s="185"/>
      <c r="N13" s="185"/>
      <c r="O13" s="185"/>
      <c r="P13" s="185"/>
      <c r="Q13" s="185"/>
      <c r="R13" s="185"/>
    </row>
    <row r="14" spans="4:18" x14ac:dyDescent="0.35">
      <c r="E14" s="185"/>
      <c r="F14" s="185"/>
      <c r="G14" s="185"/>
      <c r="H14" s="185"/>
      <c r="I14" s="185"/>
      <c r="J14" s="185"/>
      <c r="K14" s="185"/>
      <c r="L14" s="185"/>
      <c r="M14" s="185"/>
      <c r="N14" s="185"/>
      <c r="O14" s="185"/>
      <c r="P14" s="185"/>
      <c r="Q14" s="185"/>
      <c r="R14" s="185"/>
    </row>
    <row r="15" spans="4:18" x14ac:dyDescent="0.35">
      <c r="E15" s="185"/>
      <c r="F15" s="185"/>
      <c r="G15" s="185"/>
      <c r="H15" s="185"/>
      <c r="I15" s="185"/>
      <c r="J15" s="185"/>
      <c r="K15" s="185"/>
      <c r="L15" s="185"/>
      <c r="M15" s="185"/>
      <c r="N15" s="185"/>
      <c r="O15" s="185"/>
      <c r="P15" s="185"/>
      <c r="Q15" s="185"/>
      <c r="R15" s="185"/>
    </row>
    <row r="16" spans="4:18" x14ac:dyDescent="0.35">
      <c r="E16" s="185"/>
      <c r="F16" s="185"/>
      <c r="G16" s="185"/>
      <c r="H16" s="185"/>
      <c r="I16" s="185"/>
      <c r="J16" s="185"/>
      <c r="K16" s="185"/>
      <c r="L16" s="185"/>
      <c r="M16" s="185"/>
      <c r="N16" s="185"/>
      <c r="O16" s="185"/>
      <c r="P16" s="185"/>
      <c r="Q16" s="185"/>
      <c r="R16" s="185"/>
    </row>
    <row r="17" spans="5:18" x14ac:dyDescent="0.35">
      <c r="E17" s="185"/>
      <c r="F17" s="185"/>
      <c r="G17" s="185"/>
      <c r="H17" s="185"/>
      <c r="I17" s="185"/>
      <c r="J17" s="185"/>
      <c r="K17" s="185"/>
      <c r="L17" s="185"/>
      <c r="M17" s="185"/>
      <c r="N17" s="185"/>
      <c r="O17" s="185"/>
      <c r="P17" s="185"/>
      <c r="Q17" s="185"/>
      <c r="R17" s="185"/>
    </row>
    <row r="18" spans="5:18" x14ac:dyDescent="0.35">
      <c r="E18" s="185"/>
      <c r="F18" s="185"/>
      <c r="G18" s="185"/>
      <c r="H18" s="185"/>
      <c r="I18" s="185"/>
      <c r="J18" s="185"/>
      <c r="K18" s="185"/>
      <c r="L18" s="185"/>
      <c r="M18" s="185"/>
      <c r="N18" s="185"/>
      <c r="O18" s="185"/>
      <c r="P18" s="185"/>
      <c r="Q18" s="185"/>
      <c r="R18" s="185"/>
    </row>
    <row r="19" spans="5:18" x14ac:dyDescent="0.35">
      <c r="E19" s="185"/>
      <c r="F19" s="185"/>
      <c r="G19" s="185"/>
      <c r="H19" s="185"/>
      <c r="I19" s="185"/>
      <c r="J19" s="185"/>
      <c r="K19" s="185"/>
      <c r="L19" s="185"/>
      <c r="M19" s="185"/>
      <c r="N19" s="185"/>
      <c r="O19" s="185"/>
      <c r="P19" s="185"/>
      <c r="Q19" s="185"/>
      <c r="R19" s="185"/>
    </row>
    <row r="20" spans="5:18" x14ac:dyDescent="0.35">
      <c r="E20" s="185"/>
      <c r="F20" s="185"/>
      <c r="G20" s="185"/>
      <c r="H20" s="185"/>
      <c r="I20" s="185"/>
      <c r="J20" s="185"/>
      <c r="K20" s="185"/>
      <c r="L20" s="185"/>
      <c r="M20" s="185"/>
      <c r="N20" s="185"/>
      <c r="O20" s="185"/>
      <c r="P20" s="185"/>
      <c r="Q20" s="185"/>
      <c r="R20" s="185"/>
    </row>
    <row r="21" spans="5:18" x14ac:dyDescent="0.35">
      <c r="E21" s="185"/>
      <c r="F21" s="185"/>
      <c r="G21" s="185"/>
      <c r="H21" s="185"/>
      <c r="I21" s="185"/>
      <c r="J21" s="185"/>
      <c r="K21" s="185"/>
      <c r="L21" s="185"/>
      <c r="M21" s="185"/>
      <c r="N21" s="185"/>
      <c r="O21" s="185"/>
      <c r="P21" s="185"/>
      <c r="Q21" s="185"/>
      <c r="R21" s="185"/>
    </row>
    <row r="22" spans="5:18" x14ac:dyDescent="0.35">
      <c r="F22" s="185"/>
      <c r="G22" s="185"/>
      <c r="H22" s="185"/>
      <c r="I22" s="185"/>
      <c r="J22" s="185"/>
      <c r="K22" s="185"/>
      <c r="L22" s="185"/>
      <c r="N22" s="185"/>
      <c r="O22" s="185"/>
      <c r="P22" s="185"/>
      <c r="Q22" s="185"/>
      <c r="R22" s="185"/>
    </row>
    <row r="23" spans="5:18" x14ac:dyDescent="0.35">
      <c r="E23" s="185"/>
      <c r="F23" s="185"/>
      <c r="G23" s="185"/>
      <c r="H23" s="185"/>
      <c r="I23" s="185"/>
      <c r="J23" s="185"/>
      <c r="K23" s="185"/>
      <c r="L23" s="185"/>
      <c r="M23" s="185"/>
      <c r="N23" s="185"/>
      <c r="O23" s="185"/>
      <c r="P23" s="185"/>
      <c r="Q23" s="185"/>
      <c r="R23" s="185"/>
    </row>
    <row r="24" spans="5:18" ht="15" customHeight="1" x14ac:dyDescent="0.35">
      <c r="E24" s="185"/>
      <c r="F24" s="185"/>
      <c r="G24" s="185"/>
      <c r="H24" s="185"/>
      <c r="I24" s="185"/>
      <c r="J24" s="185"/>
      <c r="K24" s="185"/>
      <c r="L24" s="185"/>
      <c r="M24" s="185"/>
      <c r="N24" s="185"/>
      <c r="O24" s="185"/>
      <c r="P24" s="185"/>
      <c r="Q24" s="185"/>
      <c r="R24" s="185"/>
    </row>
    <row r="25" spans="5:18" x14ac:dyDescent="0.35">
      <c r="E25" s="185"/>
      <c r="F25" s="185"/>
      <c r="G25" s="185"/>
      <c r="H25" s="185"/>
      <c r="I25" s="185"/>
      <c r="J25" s="185"/>
      <c r="K25" s="185"/>
      <c r="L25" s="185"/>
      <c r="M25" s="185"/>
      <c r="N25" s="185"/>
      <c r="O25" s="185"/>
      <c r="P25" s="185"/>
      <c r="Q25" s="185"/>
      <c r="R25" s="185"/>
    </row>
    <row r="26" spans="5:18" x14ac:dyDescent="0.35">
      <c r="E26" s="187"/>
      <c r="F26" s="185"/>
      <c r="G26" s="185"/>
      <c r="H26" s="185"/>
      <c r="I26" s="185"/>
      <c r="J26" s="185"/>
      <c r="K26" s="185"/>
      <c r="L26" s="185"/>
      <c r="M26" s="185"/>
      <c r="N26" s="185"/>
      <c r="O26" s="185"/>
      <c r="P26" s="185"/>
      <c r="Q26" s="185"/>
      <c r="R26" s="185"/>
    </row>
    <row r="27" spans="5:18" x14ac:dyDescent="0.35">
      <c r="E27" s="185"/>
      <c r="F27" s="185"/>
      <c r="G27" s="185"/>
      <c r="H27" s="185"/>
      <c r="I27" s="185"/>
      <c r="J27" s="185"/>
      <c r="K27" s="185"/>
      <c r="L27" s="185"/>
      <c r="M27" s="185"/>
      <c r="N27" s="185"/>
      <c r="O27" s="185"/>
      <c r="P27" s="185"/>
      <c r="Q27" s="185"/>
      <c r="R27" s="185"/>
    </row>
    <row r="28" spans="5:18" x14ac:dyDescent="0.35">
      <c r="E28" s="185"/>
      <c r="F28" s="185"/>
      <c r="G28" s="185"/>
      <c r="H28" s="185"/>
      <c r="I28" s="185"/>
      <c r="J28" s="185"/>
      <c r="K28" s="185"/>
      <c r="L28" s="185"/>
      <c r="M28" s="185"/>
      <c r="N28" s="185"/>
      <c r="O28" s="185"/>
      <c r="P28" s="185"/>
      <c r="Q28" s="185"/>
      <c r="R28" s="185"/>
    </row>
    <row r="29" spans="5:18" x14ac:dyDescent="0.35">
      <c r="E29" s="185"/>
      <c r="F29" s="185"/>
      <c r="G29" s="185"/>
      <c r="H29" s="185"/>
      <c r="I29" s="185"/>
      <c r="J29" s="185"/>
      <c r="K29" s="185"/>
      <c r="L29" s="185"/>
      <c r="M29" s="185"/>
      <c r="N29" s="185"/>
      <c r="O29" s="185"/>
      <c r="P29" s="185"/>
      <c r="Q29" s="185"/>
      <c r="R29" s="185"/>
    </row>
    <row r="30" spans="5:18" x14ac:dyDescent="0.35">
      <c r="E30" s="185"/>
      <c r="F30" s="185"/>
      <c r="G30" s="185"/>
      <c r="H30" s="185"/>
      <c r="I30" s="185"/>
      <c r="J30" s="185"/>
      <c r="K30" s="185"/>
      <c r="L30" s="185"/>
      <c r="M30" s="185"/>
      <c r="N30" s="185"/>
      <c r="O30" s="185"/>
      <c r="P30" s="185"/>
      <c r="Q30" s="185"/>
      <c r="R30" s="185"/>
    </row>
    <row r="31" spans="5:18" x14ac:dyDescent="0.35">
      <c r="E31" s="185"/>
      <c r="F31" s="185"/>
      <c r="G31" s="185"/>
      <c r="H31" s="185"/>
      <c r="I31" s="185"/>
      <c r="J31" s="185"/>
      <c r="K31" s="185"/>
      <c r="L31" s="185"/>
      <c r="M31" s="185"/>
      <c r="N31" s="185"/>
      <c r="O31" s="185"/>
      <c r="P31" s="185"/>
      <c r="Q31" s="185"/>
      <c r="R31" s="185"/>
    </row>
    <row r="32" spans="5:18" x14ac:dyDescent="0.35">
      <c r="E32" s="185"/>
      <c r="F32" s="185"/>
      <c r="G32" s="185"/>
      <c r="H32" s="185"/>
      <c r="I32" s="185"/>
      <c r="J32" s="185"/>
      <c r="K32" s="185"/>
      <c r="L32" s="185"/>
      <c r="M32" s="185"/>
      <c r="N32" s="185"/>
      <c r="O32" s="185"/>
      <c r="P32" s="185"/>
      <c r="Q32" s="185"/>
      <c r="R32" s="185"/>
    </row>
    <row r="33" spans="5:22" x14ac:dyDescent="0.35">
      <c r="E33" s="185"/>
      <c r="F33" s="185"/>
      <c r="G33" s="185"/>
      <c r="H33" s="185"/>
      <c r="I33" s="185"/>
      <c r="J33" s="185"/>
      <c r="K33" s="185"/>
      <c r="L33" s="185"/>
      <c r="M33" s="185"/>
      <c r="N33" s="185"/>
      <c r="O33" s="185"/>
      <c r="P33" s="185"/>
      <c r="Q33" s="185"/>
      <c r="R33" s="185"/>
    </row>
    <row r="34" spans="5:22" x14ac:dyDescent="0.35">
      <c r="E34" s="185"/>
      <c r="F34" s="185"/>
      <c r="G34" s="185"/>
      <c r="H34" s="185"/>
      <c r="I34" s="185"/>
      <c r="J34" s="185"/>
      <c r="K34" s="185"/>
      <c r="L34" s="185"/>
      <c r="M34" s="185"/>
      <c r="N34" s="185"/>
      <c r="O34" s="185"/>
      <c r="P34" s="185"/>
      <c r="Q34" s="185"/>
      <c r="R34" s="185"/>
    </row>
    <row r="35" spans="5:22" x14ac:dyDescent="0.35">
      <c r="E35" s="185"/>
      <c r="F35" s="185"/>
      <c r="G35" s="185"/>
      <c r="H35" s="185"/>
      <c r="I35" s="185"/>
      <c r="J35" s="185"/>
      <c r="K35" s="185"/>
      <c r="L35" s="185"/>
      <c r="M35" s="185"/>
      <c r="N35" s="185"/>
      <c r="O35" s="185"/>
      <c r="P35" s="185"/>
      <c r="Q35" s="185"/>
      <c r="R35" s="185"/>
    </row>
    <row r="36" spans="5:22" x14ac:dyDescent="0.35">
      <c r="E36" s="185"/>
      <c r="F36" s="185"/>
      <c r="G36" s="185"/>
      <c r="H36" s="185"/>
      <c r="I36" s="185"/>
      <c r="J36" s="185"/>
      <c r="K36" s="185"/>
      <c r="L36" s="185"/>
      <c r="M36" s="185"/>
      <c r="N36" s="185"/>
      <c r="O36" s="185"/>
      <c r="P36" s="185"/>
      <c r="Q36" s="185"/>
      <c r="R36" s="185"/>
    </row>
    <row r="37" spans="5:22" x14ac:dyDescent="0.35">
      <c r="E37" s="185"/>
      <c r="F37" s="185"/>
      <c r="G37" s="185"/>
      <c r="H37" s="185"/>
      <c r="I37" s="185"/>
      <c r="J37" s="185"/>
      <c r="K37" s="185"/>
      <c r="L37" s="185"/>
      <c r="M37" s="185"/>
      <c r="N37" s="185"/>
      <c r="O37" s="185"/>
      <c r="P37" s="185"/>
      <c r="Q37" s="185"/>
      <c r="R37" s="185"/>
    </row>
    <row r="38" spans="5:22" x14ac:dyDescent="0.35">
      <c r="E38" s="185"/>
      <c r="F38" s="185"/>
      <c r="G38" s="185"/>
      <c r="H38" s="185"/>
      <c r="I38" s="185"/>
      <c r="J38" s="185"/>
      <c r="K38" s="185"/>
      <c r="L38" s="185"/>
      <c r="M38" s="185"/>
      <c r="N38" s="185"/>
      <c r="O38" s="185"/>
      <c r="P38" s="185"/>
      <c r="Q38" s="185"/>
      <c r="R38" s="185"/>
    </row>
    <row r="39" spans="5:22" x14ac:dyDescent="0.35">
      <c r="E39" s="185"/>
      <c r="F39" s="185"/>
      <c r="G39" s="185"/>
      <c r="H39" s="185"/>
      <c r="I39" s="185"/>
      <c r="J39" s="185"/>
      <c r="K39" s="185"/>
      <c r="L39" s="185"/>
      <c r="M39" s="185"/>
      <c r="N39" s="185"/>
      <c r="O39" s="185"/>
      <c r="P39" s="185"/>
      <c r="Q39" s="185"/>
    </row>
    <row r="40" spans="5:22" x14ac:dyDescent="0.35">
      <c r="E40" s="185"/>
      <c r="F40" s="185"/>
      <c r="G40" s="185"/>
      <c r="H40" s="185"/>
      <c r="I40" s="185"/>
      <c r="J40" s="185"/>
      <c r="K40" s="185"/>
      <c r="L40" s="185"/>
      <c r="M40" s="185"/>
      <c r="N40" s="185"/>
      <c r="O40" s="185"/>
      <c r="P40" s="185"/>
      <c r="Q40" s="185"/>
    </row>
    <row r="44" spans="5:22" ht="15" customHeight="1" x14ac:dyDescent="0.35">
      <c r="E44" s="188"/>
      <c r="F44" s="185"/>
      <c r="G44" s="185"/>
      <c r="H44" s="185"/>
      <c r="I44" s="185"/>
      <c r="J44" s="185"/>
      <c r="K44" s="185"/>
      <c r="L44" s="185"/>
      <c r="M44" s="185"/>
      <c r="N44" s="188"/>
      <c r="O44" s="185"/>
      <c r="P44" s="185"/>
      <c r="Q44" s="185"/>
    </row>
    <row r="45" spans="5:22" x14ac:dyDescent="0.35">
      <c r="E45" s="189"/>
      <c r="F45" s="185"/>
      <c r="G45" s="185"/>
      <c r="H45" s="185"/>
      <c r="I45" s="185"/>
      <c r="J45" s="185"/>
      <c r="K45" s="185"/>
      <c r="L45" s="185"/>
      <c r="M45" s="185"/>
      <c r="N45" s="189"/>
      <c r="O45" s="185"/>
      <c r="P45" s="185"/>
      <c r="Q45" s="185"/>
    </row>
    <row r="46" spans="5:22" ht="15" customHeight="1" x14ac:dyDescent="0.35">
      <c r="E46" s="185"/>
      <c r="F46" s="185"/>
      <c r="G46" s="185"/>
      <c r="H46" s="185"/>
      <c r="I46" s="185"/>
      <c r="J46" s="185"/>
      <c r="K46" s="185"/>
      <c r="L46" s="185"/>
      <c r="M46" s="185"/>
      <c r="N46" s="185"/>
      <c r="O46" s="185"/>
      <c r="P46" s="185"/>
      <c r="Q46" s="185"/>
    </row>
    <row r="47" spans="5:22" x14ac:dyDescent="0.35">
      <c r="E47" s="185"/>
      <c r="F47" s="185"/>
      <c r="G47" s="185"/>
      <c r="H47" s="185"/>
      <c r="I47" s="185"/>
      <c r="J47" s="185"/>
      <c r="K47" s="185"/>
      <c r="L47" s="185"/>
      <c r="M47" s="185"/>
      <c r="N47" s="185"/>
      <c r="O47" s="185"/>
      <c r="P47" s="185"/>
      <c r="Q47" s="185"/>
      <c r="R47" s="185"/>
      <c r="S47" s="185"/>
      <c r="T47" s="185"/>
      <c r="U47" s="185"/>
      <c r="V47" s="185"/>
    </row>
    <row r="48" spans="5:22" x14ac:dyDescent="0.35">
      <c r="E48" s="185"/>
      <c r="F48" s="185"/>
      <c r="G48" s="185"/>
      <c r="H48" s="185"/>
      <c r="I48" s="185"/>
      <c r="J48" s="185"/>
      <c r="K48" s="185"/>
      <c r="L48" s="185"/>
      <c r="M48" s="185"/>
      <c r="N48" s="185"/>
      <c r="O48" s="185"/>
      <c r="P48" s="185"/>
      <c r="Q48" s="185"/>
      <c r="R48" s="185"/>
      <c r="S48" s="185"/>
      <c r="T48" s="185"/>
      <c r="U48" s="185"/>
      <c r="V48" s="185"/>
    </row>
    <row r="49" spans="5:22" ht="71.25" customHeight="1" x14ac:dyDescent="0.35">
      <c r="E49" s="185"/>
      <c r="F49" s="185"/>
      <c r="G49" s="185"/>
      <c r="H49" s="185"/>
      <c r="I49" s="185"/>
      <c r="J49" s="185"/>
      <c r="K49" s="185"/>
      <c r="L49" s="185"/>
      <c r="M49" s="185"/>
      <c r="N49" s="185"/>
      <c r="O49" s="185"/>
      <c r="P49" s="185"/>
      <c r="Q49" s="185"/>
      <c r="R49" s="185"/>
      <c r="S49" s="185"/>
      <c r="T49" s="185"/>
      <c r="U49" s="190"/>
      <c r="V49" s="190"/>
    </row>
    <row r="50" spans="5:22" x14ac:dyDescent="0.35">
      <c r="E50" s="185"/>
      <c r="F50" s="185"/>
      <c r="G50" s="185"/>
      <c r="H50" s="185"/>
      <c r="I50" s="185"/>
      <c r="J50" s="185"/>
      <c r="K50" s="185"/>
      <c r="L50" s="185"/>
      <c r="M50" s="185"/>
      <c r="N50" s="185"/>
      <c r="O50" s="185"/>
      <c r="P50" s="185"/>
      <c r="Q50" s="185"/>
      <c r="R50" s="185"/>
      <c r="S50" s="185"/>
      <c r="T50" s="185"/>
      <c r="U50" s="190"/>
      <c r="V50" s="190"/>
    </row>
    <row r="51" spans="5:22" x14ac:dyDescent="0.35">
      <c r="E51" s="185"/>
      <c r="F51" s="185"/>
      <c r="G51" s="185"/>
      <c r="H51" s="185"/>
      <c r="I51" s="185"/>
      <c r="J51" s="185"/>
      <c r="K51" s="185"/>
      <c r="L51" s="185"/>
      <c r="M51" s="185"/>
      <c r="N51" s="185"/>
      <c r="O51" s="185"/>
      <c r="P51" s="185"/>
      <c r="Q51" s="185"/>
      <c r="R51" s="185"/>
      <c r="S51" s="185"/>
      <c r="T51" s="185"/>
      <c r="U51" s="190"/>
      <c r="V51" s="190"/>
    </row>
    <row r="52" spans="5:22" x14ac:dyDescent="0.35">
      <c r="E52" s="185"/>
      <c r="F52" s="185"/>
      <c r="G52" s="185"/>
      <c r="H52" s="185"/>
      <c r="I52" s="185"/>
      <c r="J52" s="185"/>
      <c r="K52" s="185"/>
      <c r="L52" s="185"/>
      <c r="M52" s="185"/>
      <c r="N52" s="185"/>
      <c r="O52" s="185"/>
      <c r="P52" s="185"/>
      <c r="Q52" s="185"/>
      <c r="R52" s="185"/>
      <c r="S52" s="185"/>
      <c r="T52" s="185"/>
      <c r="U52" s="190"/>
      <c r="V52" s="190"/>
    </row>
    <row r="53" spans="5:22" x14ac:dyDescent="0.35">
      <c r="E53" s="185"/>
      <c r="F53" s="185"/>
      <c r="G53" s="185"/>
      <c r="H53" s="185"/>
      <c r="I53" s="185"/>
      <c r="J53" s="185"/>
      <c r="K53" s="185"/>
      <c r="L53" s="185"/>
      <c r="M53" s="185"/>
      <c r="N53" s="185"/>
      <c r="O53" s="185"/>
      <c r="P53" s="185"/>
      <c r="Q53" s="185"/>
      <c r="R53" s="185"/>
      <c r="S53" s="185"/>
      <c r="T53" s="185"/>
      <c r="U53" s="190"/>
      <c r="V53" s="190"/>
    </row>
    <row r="54" spans="5:22" x14ac:dyDescent="0.35">
      <c r="E54" s="185"/>
      <c r="F54" s="185"/>
      <c r="G54" s="185"/>
      <c r="H54" s="185"/>
      <c r="I54" s="185"/>
      <c r="J54" s="185"/>
      <c r="K54" s="185"/>
      <c r="L54" s="185"/>
      <c r="M54" s="185"/>
      <c r="N54" s="185"/>
      <c r="O54" s="185"/>
      <c r="P54" s="185"/>
      <c r="Q54" s="185"/>
      <c r="R54" s="185"/>
      <c r="S54" s="185"/>
      <c r="T54" s="185"/>
      <c r="U54" s="190"/>
      <c r="V54" s="190"/>
    </row>
    <row r="55" spans="5:22" x14ac:dyDescent="0.35">
      <c r="E55" s="185"/>
      <c r="F55" s="185"/>
      <c r="G55" s="185"/>
      <c r="H55" s="185"/>
      <c r="I55" s="185"/>
      <c r="J55" s="185"/>
      <c r="K55" s="185"/>
      <c r="L55" s="185"/>
      <c r="M55" s="185"/>
      <c r="N55" s="185"/>
      <c r="O55" s="185"/>
      <c r="P55" s="185"/>
      <c r="Q55" s="185"/>
      <c r="R55" s="185"/>
      <c r="S55" s="185"/>
      <c r="T55" s="185"/>
      <c r="U55" s="190"/>
      <c r="V55" s="190"/>
    </row>
    <row r="56" spans="5:22" x14ac:dyDescent="0.35">
      <c r="E56" s="185"/>
      <c r="F56" s="185"/>
      <c r="G56" s="185"/>
      <c r="H56" s="185"/>
      <c r="I56" s="185"/>
      <c r="J56" s="185"/>
      <c r="K56" s="185"/>
      <c r="L56" s="185"/>
      <c r="M56" s="185"/>
      <c r="N56" s="185"/>
      <c r="O56" s="185"/>
      <c r="P56" s="185"/>
      <c r="Q56" s="185"/>
      <c r="R56" s="185"/>
      <c r="S56" s="185"/>
      <c r="T56" s="185"/>
      <c r="U56" s="190"/>
      <c r="V56" s="190"/>
    </row>
    <row r="57" spans="5:22" x14ac:dyDescent="0.35">
      <c r="E57" s="185"/>
      <c r="F57" s="185"/>
      <c r="G57" s="185"/>
      <c r="H57" s="185"/>
      <c r="I57" s="185"/>
      <c r="J57" s="185"/>
      <c r="K57" s="185"/>
      <c r="L57" s="185"/>
      <c r="M57" s="185"/>
      <c r="N57" s="185"/>
      <c r="O57" s="185"/>
      <c r="P57" s="185"/>
      <c r="Q57" s="185"/>
      <c r="R57" s="185"/>
      <c r="S57" s="185"/>
      <c r="T57" s="185"/>
      <c r="U57" s="190"/>
      <c r="V57" s="190"/>
    </row>
    <row r="58" spans="5:22" x14ac:dyDescent="0.35">
      <c r="E58" s="185"/>
      <c r="F58" s="185"/>
      <c r="G58" s="185"/>
      <c r="H58" s="185"/>
      <c r="I58" s="185"/>
      <c r="J58" s="185"/>
      <c r="K58" s="185"/>
      <c r="L58" s="185"/>
      <c r="M58" s="185"/>
      <c r="N58" s="185"/>
      <c r="O58" s="185"/>
      <c r="P58" s="185"/>
      <c r="Q58" s="185"/>
      <c r="R58" s="185"/>
      <c r="S58" s="185"/>
      <c r="T58" s="185"/>
      <c r="U58" s="190"/>
      <c r="V58" s="190"/>
    </row>
    <row r="59" spans="5:22" x14ac:dyDescent="0.35">
      <c r="E59" s="185"/>
      <c r="F59" s="185"/>
      <c r="G59" s="185"/>
      <c r="H59" s="185"/>
      <c r="I59" s="185"/>
      <c r="J59" s="185"/>
      <c r="K59" s="185"/>
      <c r="L59" s="185"/>
      <c r="M59" s="185"/>
      <c r="N59" s="185"/>
      <c r="O59" s="185"/>
      <c r="P59" s="185"/>
      <c r="Q59" s="185"/>
      <c r="R59" s="185"/>
      <c r="S59" s="185"/>
      <c r="T59" s="185"/>
      <c r="U59" s="190"/>
      <c r="V59" s="190"/>
    </row>
    <row r="60" spans="5:22" x14ac:dyDescent="0.35">
      <c r="E60" s="185"/>
      <c r="F60" s="185"/>
      <c r="G60" s="185"/>
      <c r="H60" s="185"/>
      <c r="I60" s="185"/>
      <c r="J60" s="185"/>
      <c r="K60" s="185"/>
      <c r="L60" s="185"/>
      <c r="M60" s="185"/>
      <c r="N60" s="185"/>
      <c r="O60" s="185"/>
      <c r="P60" s="185"/>
      <c r="Q60" s="185"/>
      <c r="R60" s="185"/>
      <c r="S60" s="185"/>
      <c r="T60" s="185"/>
      <c r="U60" s="190"/>
      <c r="V60" s="190"/>
    </row>
    <row r="61" spans="5:22" x14ac:dyDescent="0.35">
      <c r="E61"/>
      <c r="F61" s="190"/>
      <c r="G61" s="190"/>
      <c r="H61" s="190"/>
      <c r="I61" s="190"/>
      <c r="J61" s="190"/>
      <c r="K61" s="190"/>
      <c r="L61" s="190"/>
      <c r="M61" s="190"/>
      <c r="N61" s="190"/>
      <c r="O61" s="190"/>
      <c r="P61" s="190"/>
      <c r="Q61" s="190"/>
      <c r="R61" s="190"/>
      <c r="S61" s="190"/>
      <c r="T61" s="190"/>
      <c r="U61" s="190"/>
      <c r="V61" s="190"/>
    </row>
    <row r="62" spans="5:22" x14ac:dyDescent="0.35">
      <c r="E62" s="190"/>
      <c r="F62" s="190"/>
      <c r="G62" s="190"/>
      <c r="H62" s="190"/>
      <c r="I62" s="190"/>
      <c r="J62" s="190"/>
      <c r="K62" s="190"/>
      <c r="L62" s="190"/>
      <c r="M62" s="190"/>
      <c r="N62" s="190"/>
      <c r="O62" s="190"/>
      <c r="P62" s="190"/>
      <c r="Q62" s="190"/>
      <c r="R62" s="190"/>
      <c r="S62" s="190"/>
      <c r="T62" s="190"/>
      <c r="U62" s="190"/>
      <c r="V62" s="190"/>
    </row>
    <row r="63" spans="5:22" x14ac:dyDescent="0.35">
      <c r="E63" s="190"/>
      <c r="F63" s="190"/>
      <c r="G63" s="190"/>
      <c r="H63" s="190"/>
      <c r="I63" s="190"/>
      <c r="J63" s="190"/>
      <c r="K63" s="190"/>
      <c r="L63" s="190"/>
      <c r="M63" s="190"/>
      <c r="N63" s="190"/>
      <c r="O63" s="190"/>
      <c r="P63" s="190"/>
      <c r="Q63" s="190"/>
      <c r="R63" s="190"/>
      <c r="S63" s="190"/>
      <c r="T63" s="190"/>
      <c r="U63" s="190"/>
      <c r="V63" s="190"/>
    </row>
    <row r="64" spans="5:22" x14ac:dyDescent="0.35">
      <c r="E64" s="190"/>
      <c r="F64" s="190"/>
      <c r="G64" s="190"/>
      <c r="H64" s="190"/>
      <c r="I64" s="190"/>
      <c r="J64" s="190"/>
      <c r="K64" s="190"/>
      <c r="L64" s="190"/>
      <c r="M64" s="190"/>
      <c r="N64" s="190"/>
      <c r="O64" s="190"/>
      <c r="P64" s="190"/>
      <c r="Q64" s="190"/>
      <c r="R64" s="190"/>
      <c r="S64" s="190"/>
      <c r="T64" s="190"/>
      <c r="U64" s="190"/>
      <c r="V64" s="190"/>
    </row>
    <row r="65" spans="5:22" x14ac:dyDescent="0.35">
      <c r="E65" s="190"/>
      <c r="F65" s="190"/>
      <c r="G65" s="190"/>
      <c r="H65" s="190"/>
      <c r="I65" s="190"/>
      <c r="J65" s="190"/>
      <c r="K65" s="190"/>
      <c r="L65" s="190"/>
      <c r="M65" s="190"/>
      <c r="N65" s="190"/>
      <c r="O65" s="190"/>
      <c r="P65" s="190"/>
      <c r="Q65" s="190"/>
      <c r="R65" s="190"/>
      <c r="S65" s="190"/>
      <c r="T65" s="190"/>
      <c r="U65" s="190"/>
      <c r="V65" s="190"/>
    </row>
    <row r="66" spans="5:22" x14ac:dyDescent="0.35">
      <c r="E66" s="190"/>
      <c r="F66" s="190"/>
      <c r="G66" s="190"/>
      <c r="H66" s="190"/>
      <c r="I66" s="190"/>
      <c r="J66" s="190"/>
      <c r="K66" s="190"/>
      <c r="L66" s="190"/>
      <c r="M66" s="190"/>
      <c r="N66" s="190"/>
      <c r="O66" s="190"/>
      <c r="P66" s="190"/>
      <c r="Q66" s="190"/>
      <c r="R66" s="190"/>
      <c r="S66" s="190"/>
      <c r="T66" s="190"/>
      <c r="U66" s="190"/>
      <c r="V66" s="190"/>
    </row>
    <row r="67" spans="5:22" x14ac:dyDescent="0.35">
      <c r="E67" s="190"/>
      <c r="F67" s="190"/>
      <c r="G67" s="190"/>
      <c r="H67" s="190"/>
      <c r="I67" s="190"/>
      <c r="J67" s="190"/>
      <c r="K67" s="190"/>
      <c r="L67" s="190"/>
      <c r="M67" s="190"/>
      <c r="N67" s="190"/>
      <c r="O67" s="190"/>
      <c r="P67" s="190"/>
      <c r="Q67" s="190"/>
      <c r="R67" s="190"/>
      <c r="S67" s="190"/>
      <c r="T67" s="190"/>
      <c r="U67" s="190"/>
      <c r="V67" s="190"/>
    </row>
    <row r="68" spans="5:22" x14ac:dyDescent="0.35">
      <c r="E68" s="190"/>
      <c r="F68" s="190"/>
      <c r="G68" s="190"/>
      <c r="H68" s="190"/>
      <c r="I68" s="190"/>
      <c r="J68" s="190"/>
      <c r="K68" s="190"/>
      <c r="L68" s="190"/>
      <c r="M68" s="190"/>
      <c r="N68" s="190"/>
      <c r="O68" s="190"/>
      <c r="P68" s="190"/>
      <c r="Q68" s="190"/>
      <c r="R68" s="190"/>
      <c r="S68" s="190"/>
      <c r="T68" s="190"/>
      <c r="U68" s="190"/>
      <c r="V68" s="190"/>
    </row>
    <row r="69" spans="5:22" x14ac:dyDescent="0.35">
      <c r="E69" s="190"/>
      <c r="F69" s="190"/>
      <c r="G69" s="190"/>
      <c r="H69" s="190"/>
      <c r="I69" s="190"/>
      <c r="J69" s="190"/>
      <c r="K69" s="190"/>
      <c r="L69" s="190"/>
      <c r="M69" s="190"/>
      <c r="N69" s="190"/>
      <c r="O69" s="190"/>
      <c r="P69" s="190"/>
      <c r="Q69" s="190"/>
      <c r="R69" s="190"/>
      <c r="S69" s="190"/>
      <c r="T69" s="190"/>
      <c r="U69" s="190"/>
      <c r="V69" s="190"/>
    </row>
    <row r="70" spans="5:22" x14ac:dyDescent="0.35">
      <c r="E70" s="190"/>
      <c r="F70" s="190"/>
      <c r="G70" s="190"/>
      <c r="H70" s="190"/>
      <c r="I70" s="190"/>
      <c r="J70" s="190"/>
      <c r="K70" s="190"/>
      <c r="L70" s="190"/>
      <c r="M70" s="190"/>
      <c r="N70" s="190"/>
      <c r="O70" s="190"/>
      <c r="P70" s="190"/>
      <c r="Q70" s="190"/>
      <c r="R70" s="190"/>
      <c r="S70" s="190"/>
      <c r="T70" s="190"/>
      <c r="U70" s="190"/>
      <c r="V70" s="190"/>
    </row>
    <row r="71" spans="5:22" x14ac:dyDescent="0.35">
      <c r="E71" s="190"/>
      <c r="F71" s="190"/>
      <c r="G71" s="190"/>
      <c r="H71" s="190"/>
      <c r="I71" s="190"/>
      <c r="J71" s="190"/>
      <c r="K71" s="190"/>
      <c r="L71" s="190"/>
      <c r="M71" s="190"/>
      <c r="N71" s="190"/>
      <c r="O71" s="190"/>
      <c r="P71" s="190"/>
      <c r="Q71" s="190"/>
      <c r="R71" s="190"/>
      <c r="S71" s="190"/>
      <c r="T71" s="190"/>
      <c r="U71" s="190"/>
      <c r="V71" s="190"/>
    </row>
    <row r="72" spans="5:22" x14ac:dyDescent="0.35">
      <c r="E72" s="190"/>
      <c r="F72" s="190"/>
      <c r="G72" s="190"/>
      <c r="H72" s="190"/>
      <c r="I72" s="190"/>
      <c r="J72" s="190"/>
      <c r="K72" s="190"/>
      <c r="L72" s="190"/>
      <c r="M72" s="190"/>
      <c r="N72" s="190"/>
      <c r="O72" s="190"/>
      <c r="P72" s="190"/>
      <c r="Q72" s="190"/>
      <c r="R72" s="190"/>
      <c r="S72" s="190"/>
      <c r="T72" s="190"/>
      <c r="U72" s="190"/>
      <c r="V72" s="190"/>
    </row>
    <row r="73" spans="5:22" x14ac:dyDescent="0.35">
      <c r="E73" s="190"/>
      <c r="F73" s="190"/>
      <c r="G73" s="190"/>
      <c r="H73" s="190"/>
      <c r="I73" s="190"/>
      <c r="J73" s="190"/>
      <c r="K73" s="190"/>
      <c r="L73" s="190"/>
      <c r="M73" s="190"/>
      <c r="N73" s="190"/>
      <c r="O73" s="190"/>
      <c r="P73" s="190"/>
      <c r="Q73" s="190"/>
      <c r="R73" s="190"/>
      <c r="S73" s="190"/>
      <c r="T73" s="190"/>
      <c r="U73" s="190"/>
      <c r="V73" s="190"/>
    </row>
    <row r="74" spans="5:22" x14ac:dyDescent="0.35">
      <c r="E74" s="190"/>
      <c r="F74" s="190"/>
      <c r="G74" s="190"/>
      <c r="H74" s="190"/>
      <c r="I74" s="190"/>
      <c r="J74" s="190"/>
      <c r="K74" s="190"/>
      <c r="L74" s="190"/>
      <c r="M74" s="190"/>
      <c r="N74" s="190"/>
      <c r="O74" s="190"/>
      <c r="P74" s="190"/>
      <c r="Q74" s="190"/>
      <c r="R74" s="190"/>
      <c r="S74" s="190"/>
      <c r="T74" s="190"/>
      <c r="U74" s="190"/>
      <c r="V74" s="190"/>
    </row>
    <row r="75" spans="5:22" x14ac:dyDescent="0.35">
      <c r="E75" s="190"/>
      <c r="F75" s="190"/>
      <c r="G75" s="190"/>
      <c r="H75" s="190"/>
      <c r="I75" s="190"/>
      <c r="J75" s="190"/>
      <c r="K75" s="190"/>
      <c r="L75" s="190"/>
      <c r="M75" s="190"/>
      <c r="N75" s="190"/>
      <c r="O75" s="190"/>
      <c r="P75" s="190"/>
      <c r="Q75" s="190"/>
      <c r="R75" s="190"/>
      <c r="S75" s="190"/>
      <c r="T75" s="190"/>
      <c r="U75" s="190"/>
      <c r="V75" s="190"/>
    </row>
    <row r="76" spans="5:22" x14ac:dyDescent="0.35">
      <c r="E76" s="190"/>
      <c r="F76" s="190"/>
      <c r="G76" s="190"/>
      <c r="H76" s="190"/>
      <c r="I76" s="190"/>
      <c r="J76" s="190"/>
      <c r="K76" s="190"/>
      <c r="L76" s="190"/>
      <c r="M76" s="190"/>
      <c r="N76" s="190"/>
      <c r="O76" s="190"/>
      <c r="P76" s="190"/>
      <c r="Q76" s="190"/>
      <c r="R76" s="190"/>
      <c r="S76" s="190"/>
      <c r="T76" s="190"/>
      <c r="U76" s="190"/>
      <c r="V76" s="190"/>
    </row>
    <row r="77" spans="5:22" x14ac:dyDescent="0.35">
      <c r="E77" s="190"/>
      <c r="F77" s="190"/>
      <c r="G77" s="190"/>
      <c r="H77" s="190"/>
      <c r="I77" s="190"/>
      <c r="J77" s="190"/>
      <c r="K77" s="190"/>
      <c r="L77" s="190"/>
      <c r="M77" s="190"/>
      <c r="N77" s="190"/>
      <c r="O77" s="190"/>
      <c r="P77" s="190"/>
      <c r="Q77" s="190"/>
      <c r="R77" s="190"/>
      <c r="S77" s="190"/>
      <c r="T77" s="190"/>
      <c r="U77" s="190"/>
      <c r="V77" s="190"/>
    </row>
    <row r="78" spans="5:22" x14ac:dyDescent="0.35">
      <c r="E78" s="190"/>
      <c r="F78" s="190"/>
      <c r="G78" s="190"/>
      <c r="H78" s="190"/>
      <c r="I78" s="190"/>
      <c r="J78" s="190"/>
      <c r="K78" s="190"/>
      <c r="L78" s="190"/>
      <c r="M78" s="190"/>
      <c r="N78" s="190"/>
      <c r="O78" s="190"/>
      <c r="P78" s="190"/>
      <c r="Q78" s="190"/>
      <c r="R78" s="190"/>
      <c r="S78" s="190"/>
      <c r="T78" s="190"/>
      <c r="U78" s="190"/>
      <c r="V78" s="190"/>
    </row>
    <row r="79" spans="5:22" x14ac:dyDescent="0.35">
      <c r="E79" s="190"/>
      <c r="F79" s="190"/>
      <c r="G79" s="190"/>
      <c r="H79" s="190"/>
      <c r="I79" s="190"/>
      <c r="J79" s="190"/>
      <c r="K79" s="190"/>
      <c r="L79" s="190"/>
      <c r="M79" s="190"/>
      <c r="N79" s="190"/>
      <c r="O79" s="190"/>
      <c r="P79" s="190"/>
      <c r="Q79" s="190"/>
      <c r="R79" s="190"/>
      <c r="S79" s="190"/>
      <c r="T79" s="190"/>
      <c r="U79" s="190"/>
      <c r="V79" s="190"/>
    </row>
    <row r="80" spans="5:22" x14ac:dyDescent="0.35">
      <c r="E80" s="190"/>
      <c r="F80" s="190"/>
      <c r="G80" s="190"/>
      <c r="H80" s="190"/>
      <c r="I80" s="190"/>
      <c r="J80" s="190"/>
      <c r="K80" s="190"/>
      <c r="L80" s="190"/>
      <c r="M80" s="190"/>
      <c r="N80" s="190"/>
      <c r="O80" s="190"/>
      <c r="P80" s="190"/>
      <c r="Q80" s="190"/>
      <c r="R80" s="190"/>
      <c r="S80" s="190"/>
      <c r="T80" s="190"/>
      <c r="U80" s="190"/>
      <c r="V80" s="190"/>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S43"/>
  <sheetViews>
    <sheetView showGridLines="0" workbookViewId="0">
      <selection activeCell="D2" sqref="D2"/>
    </sheetView>
  </sheetViews>
  <sheetFormatPr defaultRowHeight="14.5" x14ac:dyDescent="0.35"/>
  <cols>
    <col min="6" max="6" width="15.453125" bestFit="1" customWidth="1"/>
    <col min="7" max="7" width="12.1796875" customWidth="1"/>
    <col min="8" max="8" width="19" bestFit="1" customWidth="1"/>
    <col min="11" max="11" width="10.1796875" bestFit="1" customWidth="1"/>
    <col min="12" max="12" width="10.7265625" style="191" customWidth="1"/>
    <col min="13" max="13" width="19.81640625" bestFit="1" customWidth="1"/>
  </cols>
  <sheetData>
    <row r="3" spans="5:19" ht="20" x14ac:dyDescent="0.4">
      <c r="E3" s="2" t="s">
        <v>203</v>
      </c>
    </row>
    <row r="6" spans="5:19" x14ac:dyDescent="0.35">
      <c r="E6" s="192" t="s">
        <v>184</v>
      </c>
      <c r="F6" s="193"/>
      <c r="G6" s="193"/>
      <c r="H6" s="193"/>
      <c r="I6" s="194"/>
      <c r="J6" s="192" t="s">
        <v>185</v>
      </c>
      <c r="K6" s="193"/>
      <c r="L6" s="195"/>
      <c r="M6" s="193"/>
    </row>
    <row r="7" spans="5:19" x14ac:dyDescent="0.35">
      <c r="E7" s="196" t="s">
        <v>43</v>
      </c>
      <c r="F7" s="196">
        <v>2024</v>
      </c>
      <c r="G7" s="196">
        <v>2025</v>
      </c>
      <c r="H7" s="197" t="s">
        <v>182</v>
      </c>
      <c r="I7" s="194"/>
      <c r="J7" s="193" t="s">
        <v>43</v>
      </c>
      <c r="K7" s="196">
        <v>2024</v>
      </c>
      <c r="L7" s="196">
        <v>2025</v>
      </c>
      <c r="M7" s="197" t="s">
        <v>182</v>
      </c>
    </row>
    <row r="8" spans="5:19" x14ac:dyDescent="0.35">
      <c r="E8" s="194" t="s">
        <v>186</v>
      </c>
      <c r="F8" s="126">
        <v>146972.19675056689</v>
      </c>
      <c r="G8" s="126">
        <v>176461.7934914596</v>
      </c>
      <c r="H8" s="203">
        <f>(G8-F8)/F8</f>
        <v>0.20064745164652351</v>
      </c>
      <c r="I8" s="194"/>
      <c r="J8" s="194" t="s">
        <v>186</v>
      </c>
      <c r="K8" s="126">
        <v>99067.381999999998</v>
      </c>
      <c r="L8" s="126">
        <v>97781.766400000008</v>
      </c>
      <c r="M8" s="203">
        <f t="shared" ref="M8:M11" si="0">(L8-K8)/K8</f>
        <v>-1.2977183549677231E-2</v>
      </c>
    </row>
    <row r="9" spans="5:19" x14ac:dyDescent="0.35">
      <c r="E9" s="194" t="s">
        <v>187</v>
      </c>
      <c r="F9" s="126">
        <v>67545.766706486029</v>
      </c>
      <c r="G9" s="126">
        <v>65110.80429839711</v>
      </c>
      <c r="H9" s="203">
        <f t="shared" ref="H9:H11" si="1">(G9-F9)/F9</f>
        <v>-3.6049074972674837E-2</v>
      </c>
      <c r="I9" s="194"/>
      <c r="J9" s="194" t="s">
        <v>187</v>
      </c>
      <c r="K9" s="126">
        <v>54802.838900000002</v>
      </c>
      <c r="L9" s="126">
        <v>51239.377500000002</v>
      </c>
      <c r="M9" s="203">
        <f t="shared" si="0"/>
        <v>-6.5023299367799728E-2</v>
      </c>
    </row>
    <row r="10" spans="5:19" x14ac:dyDescent="0.35">
      <c r="E10" s="194" t="s">
        <v>188</v>
      </c>
      <c r="F10" s="126">
        <v>86124.945090064954</v>
      </c>
      <c r="G10" s="126">
        <v>71401.65817757888</v>
      </c>
      <c r="H10" s="203">
        <f t="shared" si="1"/>
        <v>-0.17095264208400054</v>
      </c>
      <c r="I10" s="194"/>
      <c r="J10" s="194" t="s">
        <v>188</v>
      </c>
      <c r="K10" s="126">
        <v>88715.702000000005</v>
      </c>
      <c r="L10" s="126">
        <v>78739.437999999995</v>
      </c>
      <c r="M10" s="203">
        <f t="shared" si="0"/>
        <v>-0.11245206626443659</v>
      </c>
      <c r="P10" s="147"/>
    </row>
    <row r="11" spans="5:19" x14ac:dyDescent="0.35">
      <c r="E11" s="194" t="s">
        <v>189</v>
      </c>
      <c r="F11" s="126">
        <v>60482.363230439783</v>
      </c>
      <c r="G11" s="126">
        <v>60348.224563729258</v>
      </c>
      <c r="H11" s="203">
        <f t="shared" si="1"/>
        <v>-2.2178145751258526E-3</v>
      </c>
      <c r="I11" s="194"/>
      <c r="J11" s="194" t="s">
        <v>189</v>
      </c>
      <c r="K11" s="126">
        <v>45496.694199999998</v>
      </c>
      <c r="L11" s="126">
        <v>48413.229700000004</v>
      </c>
      <c r="M11" s="203">
        <f t="shared" si="0"/>
        <v>6.4104338815895889E-2</v>
      </c>
    </row>
    <row r="12" spans="5:19" x14ac:dyDescent="0.35">
      <c r="E12" s="194" t="s">
        <v>40</v>
      </c>
      <c r="F12" s="126">
        <v>62131.131320260247</v>
      </c>
      <c r="G12" s="126">
        <v>50795.391288325503</v>
      </c>
      <c r="H12" s="203">
        <f>(G12-F12)/F12</f>
        <v>-0.18244863389825786</v>
      </c>
      <c r="I12" s="194"/>
      <c r="J12" s="194" t="s">
        <v>40</v>
      </c>
      <c r="K12" s="126">
        <v>23523.253000000001</v>
      </c>
      <c r="L12" s="126">
        <v>19296.4179</v>
      </c>
      <c r="M12" s="203">
        <f>(L12-K12)/K12</f>
        <v>-0.17968752451032177</v>
      </c>
      <c r="S12" s="198"/>
    </row>
    <row r="13" spans="5:19" x14ac:dyDescent="0.35">
      <c r="E13" s="194" t="s">
        <v>190</v>
      </c>
      <c r="F13" s="126">
        <v>62806.303424459147</v>
      </c>
      <c r="G13" s="126"/>
      <c r="H13" s="203"/>
      <c r="I13" s="194"/>
      <c r="J13" s="194" t="s">
        <v>190</v>
      </c>
      <c r="K13" s="126">
        <v>24097.106199999998</v>
      </c>
      <c r="L13" s="126"/>
      <c r="M13" s="203"/>
    </row>
    <row r="14" spans="5:19" x14ac:dyDescent="0.35">
      <c r="E14" s="194" t="s">
        <v>191</v>
      </c>
      <c r="F14" s="126">
        <v>83012.67037493005</v>
      </c>
      <c r="G14" s="126"/>
      <c r="H14" s="203"/>
      <c r="I14" s="194"/>
      <c r="J14" s="194" t="s">
        <v>191</v>
      </c>
      <c r="K14" s="126">
        <v>42028.249300000003</v>
      </c>
      <c r="L14" s="126"/>
      <c r="M14" s="203"/>
    </row>
    <row r="15" spans="5:19" x14ac:dyDescent="0.35">
      <c r="E15" s="194" t="s">
        <v>192</v>
      </c>
      <c r="F15" s="126">
        <v>96751.384764706192</v>
      </c>
      <c r="G15" s="126"/>
      <c r="H15" s="203"/>
      <c r="I15" s="194"/>
      <c r="J15" s="194" t="s">
        <v>192</v>
      </c>
      <c r="K15" s="126">
        <v>70364.641000000003</v>
      </c>
      <c r="L15" s="126"/>
      <c r="M15" s="203"/>
    </row>
    <row r="16" spans="5:19" x14ac:dyDescent="0.35">
      <c r="E16" s="194" t="s">
        <v>193</v>
      </c>
      <c r="F16" s="126">
        <v>88762.699065797759</v>
      </c>
      <c r="G16" s="126"/>
      <c r="H16" s="203"/>
      <c r="I16" s="194"/>
      <c r="J16" s="194" t="s">
        <v>193</v>
      </c>
      <c r="K16" s="126">
        <v>64238.162300000004</v>
      </c>
      <c r="L16" s="126"/>
      <c r="M16" s="203"/>
    </row>
    <row r="17" spans="5:13" x14ac:dyDescent="0.35">
      <c r="E17" s="194" t="s">
        <v>194</v>
      </c>
      <c r="F17" s="126">
        <v>184999.0021813699</v>
      </c>
      <c r="G17" s="126"/>
      <c r="H17" s="203"/>
      <c r="I17" s="194"/>
      <c r="J17" s="194" t="s">
        <v>194</v>
      </c>
      <c r="K17" s="126">
        <v>109637.29670000001</v>
      </c>
      <c r="L17" s="126"/>
      <c r="M17" s="203"/>
    </row>
    <row r="18" spans="5:13" x14ac:dyDescent="0.35">
      <c r="E18" s="194" t="s">
        <v>195</v>
      </c>
      <c r="F18" s="126">
        <v>129435.6141741297</v>
      </c>
      <c r="G18" s="126"/>
      <c r="H18" s="203"/>
      <c r="I18" s="194"/>
      <c r="J18" s="194" t="s">
        <v>195</v>
      </c>
      <c r="K18" s="126">
        <v>76210.235700000005</v>
      </c>
      <c r="L18" s="126"/>
      <c r="M18" s="203"/>
    </row>
    <row r="19" spans="5:13" x14ac:dyDescent="0.35">
      <c r="E19" s="194" t="s">
        <v>196</v>
      </c>
      <c r="F19" s="126">
        <v>47022.784739298288</v>
      </c>
      <c r="G19" s="126"/>
      <c r="H19" s="203"/>
      <c r="I19" s="194"/>
      <c r="J19" s="194" t="s">
        <v>196</v>
      </c>
      <c r="K19" s="126">
        <v>20644.395700000001</v>
      </c>
      <c r="L19" s="126"/>
      <c r="M19" s="203"/>
    </row>
    <row r="20" spans="5:13" x14ac:dyDescent="0.35">
      <c r="E20" s="194"/>
      <c r="F20" s="194"/>
      <c r="G20" s="194"/>
      <c r="H20" s="194"/>
      <c r="I20" s="194"/>
      <c r="J20" s="194"/>
      <c r="K20" s="194"/>
      <c r="L20" s="199"/>
      <c r="M20" s="194"/>
    </row>
    <row r="21" spans="5:13" x14ac:dyDescent="0.35">
      <c r="E21" s="194"/>
      <c r="F21" s="194"/>
      <c r="G21" s="194"/>
      <c r="H21" s="194"/>
      <c r="I21" s="194"/>
      <c r="J21" s="194"/>
      <c r="K21" s="194"/>
      <c r="L21" s="199"/>
      <c r="M21" s="194"/>
    </row>
    <row r="22" spans="5:13" x14ac:dyDescent="0.35">
      <c r="E22" s="194"/>
      <c r="F22" s="194"/>
      <c r="G22" s="194"/>
      <c r="H22" s="194"/>
      <c r="I22" s="194"/>
      <c r="J22" s="194"/>
      <c r="K22" s="194"/>
      <c r="L22" s="199"/>
      <c r="M22" s="194"/>
    </row>
    <row r="23" spans="5:13" x14ac:dyDescent="0.35">
      <c r="E23" s="194"/>
      <c r="F23" s="194"/>
      <c r="G23" s="194"/>
      <c r="H23" s="194"/>
      <c r="I23" s="194"/>
      <c r="J23" s="194"/>
      <c r="K23" s="194"/>
      <c r="L23" s="199"/>
      <c r="M23" s="194"/>
    </row>
    <row r="24" spans="5:13" x14ac:dyDescent="0.35">
      <c r="E24" s="194"/>
      <c r="F24" s="194"/>
      <c r="G24" s="194"/>
      <c r="H24" s="194"/>
      <c r="I24" s="194"/>
      <c r="J24" s="194"/>
      <c r="K24" s="194"/>
      <c r="L24" s="199"/>
      <c r="M24" s="194"/>
    </row>
    <row r="25" spans="5:13" x14ac:dyDescent="0.35">
      <c r="E25" s="192" t="s">
        <v>197</v>
      </c>
      <c r="F25" s="193"/>
      <c r="G25" s="193"/>
      <c r="H25" s="193"/>
      <c r="I25" s="194"/>
      <c r="J25" s="200" t="s">
        <v>198</v>
      </c>
      <c r="K25" s="196"/>
      <c r="L25" s="197"/>
      <c r="M25" s="196"/>
    </row>
    <row r="26" spans="5:13" x14ac:dyDescent="0.35">
      <c r="E26" s="193" t="s">
        <v>43</v>
      </c>
      <c r="F26" s="196">
        <v>2024</v>
      </c>
      <c r="G26" s="196">
        <v>2025</v>
      </c>
      <c r="H26" s="197" t="s">
        <v>182</v>
      </c>
      <c r="I26" s="194"/>
      <c r="J26" s="201" t="s">
        <v>43</v>
      </c>
      <c r="K26" s="196">
        <v>2024</v>
      </c>
      <c r="L26" s="196">
        <v>2025</v>
      </c>
      <c r="M26" s="197" t="s">
        <v>182</v>
      </c>
    </row>
    <row r="27" spans="5:13" x14ac:dyDescent="0.35">
      <c r="E27" s="194" t="s">
        <v>186</v>
      </c>
      <c r="F27" s="126">
        <f>F8</f>
        <v>146972.19675056689</v>
      </c>
      <c r="G27" s="126">
        <f>G8</f>
        <v>176461.7934914596</v>
      </c>
      <c r="H27" s="203">
        <f t="shared" ref="H27:H31" si="2">(G27-F27)/F27</f>
        <v>0.20064745164652351</v>
      </c>
      <c r="I27" s="194"/>
      <c r="J27" s="194" t="s">
        <v>186</v>
      </c>
      <c r="K27" s="126">
        <f>K8</f>
        <v>99067.381999999998</v>
      </c>
      <c r="L27" s="126">
        <f>L8</f>
        <v>97781.766400000008</v>
      </c>
      <c r="M27" s="203">
        <f t="shared" ref="M27:M31" si="3">(L27-K27)/K27</f>
        <v>-1.2977183549677231E-2</v>
      </c>
    </row>
    <row r="28" spans="5:13" x14ac:dyDescent="0.35">
      <c r="E28" s="194" t="s">
        <v>187</v>
      </c>
      <c r="F28" s="126">
        <f>F27+F9</f>
        <v>214517.96345705292</v>
      </c>
      <c r="G28" s="126">
        <f>G27+G9</f>
        <v>241572.59778985672</v>
      </c>
      <c r="H28" s="203">
        <f t="shared" si="2"/>
        <v>0.12611826952300997</v>
      </c>
      <c r="I28" s="194"/>
      <c r="J28" s="194" t="s">
        <v>187</v>
      </c>
      <c r="K28" s="126">
        <f>K27+K9</f>
        <v>153870.22090000001</v>
      </c>
      <c r="L28" s="126">
        <f>L27+L9</f>
        <v>149021.14390000002</v>
      </c>
      <c r="M28" s="203">
        <f t="shared" si="3"/>
        <v>-3.151407056958342E-2</v>
      </c>
    </row>
    <row r="29" spans="5:13" x14ac:dyDescent="0.35">
      <c r="E29" s="194" t="s">
        <v>188</v>
      </c>
      <c r="F29" s="126">
        <f t="shared" ref="F29:F38" si="4">F28+F10</f>
        <v>300642.90854711784</v>
      </c>
      <c r="G29" s="126">
        <f>G28+G10</f>
        <v>312974.2559674356</v>
      </c>
      <c r="H29" s="203">
        <f t="shared" si="2"/>
        <v>4.1016591676517618E-2</v>
      </c>
      <c r="I29" s="194"/>
      <c r="J29" s="194" t="s">
        <v>188</v>
      </c>
      <c r="K29" s="126">
        <f t="shared" ref="K29:K38" si="5">K28+K10</f>
        <v>242585.92290000001</v>
      </c>
      <c r="L29" s="126">
        <f>L28+L10</f>
        <v>227760.58190000002</v>
      </c>
      <c r="M29" s="203">
        <f t="shared" si="3"/>
        <v>-6.1113772896506297E-2</v>
      </c>
    </row>
    <row r="30" spans="5:13" x14ac:dyDescent="0.35">
      <c r="E30" s="194" t="s">
        <v>189</v>
      </c>
      <c r="F30" s="126">
        <f t="shared" si="4"/>
        <v>361125.27177755762</v>
      </c>
      <c r="G30" s="126">
        <f>G29+G11</f>
        <v>373322.48053116485</v>
      </c>
      <c r="H30" s="203">
        <f t="shared" si="2"/>
        <v>3.3775561299183604E-2</v>
      </c>
      <c r="I30" s="194"/>
      <c r="J30" s="194" t="s">
        <v>189</v>
      </c>
      <c r="K30" s="126">
        <f t="shared" si="5"/>
        <v>288082.61710000003</v>
      </c>
      <c r="L30" s="126">
        <f>L29+L11</f>
        <v>276173.81160000002</v>
      </c>
      <c r="M30" s="203">
        <f t="shared" si="3"/>
        <v>-4.1338160628644247E-2</v>
      </c>
    </row>
    <row r="31" spans="5:13" x14ac:dyDescent="0.35">
      <c r="E31" s="194" t="s">
        <v>40</v>
      </c>
      <c r="F31" s="126">
        <f t="shared" si="4"/>
        <v>423256.40309781785</v>
      </c>
      <c r="G31" s="126">
        <f>G30+G12</f>
        <v>424117.87181949033</v>
      </c>
      <c r="H31" s="203">
        <f t="shared" si="2"/>
        <v>2.0353353555135536E-3</v>
      </c>
      <c r="I31" s="194"/>
      <c r="J31" s="194" t="s">
        <v>40</v>
      </c>
      <c r="K31" s="126">
        <f t="shared" si="5"/>
        <v>311605.87010000006</v>
      </c>
      <c r="L31" s="126">
        <f>L30+L12</f>
        <v>295470.22950000002</v>
      </c>
      <c r="M31" s="203">
        <f t="shared" si="3"/>
        <v>-5.1782209991171918E-2</v>
      </c>
    </row>
    <row r="32" spans="5:13" x14ac:dyDescent="0.35">
      <c r="E32" s="194" t="s">
        <v>190</v>
      </c>
      <c r="F32" s="126">
        <f t="shared" si="4"/>
        <v>486062.70652227697</v>
      </c>
      <c r="G32" s="126"/>
      <c r="H32" s="203"/>
      <c r="I32" s="194"/>
      <c r="J32" s="194" t="s">
        <v>190</v>
      </c>
      <c r="K32" s="126">
        <f t="shared" si="5"/>
        <v>335702.97630000004</v>
      </c>
      <c r="L32" s="126"/>
      <c r="M32" s="203"/>
    </row>
    <row r="33" spans="5:13" x14ac:dyDescent="0.35">
      <c r="E33" s="194" t="s">
        <v>191</v>
      </c>
      <c r="F33" s="126">
        <f t="shared" si="4"/>
        <v>569075.376897207</v>
      </c>
      <c r="G33" s="126"/>
      <c r="H33" s="203"/>
      <c r="I33" s="194"/>
      <c r="J33" s="194" t="s">
        <v>191</v>
      </c>
      <c r="K33" s="126">
        <f t="shared" si="5"/>
        <v>377731.22560000006</v>
      </c>
      <c r="L33" s="126"/>
      <c r="M33" s="203"/>
    </row>
    <row r="34" spans="5:13" x14ac:dyDescent="0.35">
      <c r="E34" s="194" t="s">
        <v>192</v>
      </c>
      <c r="F34" s="126">
        <f t="shared" si="4"/>
        <v>665826.76166191325</v>
      </c>
      <c r="G34" s="126"/>
      <c r="H34" s="203"/>
      <c r="I34" s="194"/>
      <c r="J34" s="194" t="s">
        <v>192</v>
      </c>
      <c r="K34" s="126">
        <f t="shared" si="5"/>
        <v>448095.86660000007</v>
      </c>
      <c r="L34" s="126"/>
      <c r="M34" s="203"/>
    </row>
    <row r="35" spans="5:13" x14ac:dyDescent="0.35">
      <c r="E35" s="194" t="s">
        <v>193</v>
      </c>
      <c r="F35" s="126">
        <f t="shared" si="4"/>
        <v>754589.46072771098</v>
      </c>
      <c r="G35" s="126"/>
      <c r="H35" s="203"/>
      <c r="I35" s="194"/>
      <c r="J35" s="194" t="s">
        <v>193</v>
      </c>
      <c r="K35" s="126">
        <f t="shared" si="5"/>
        <v>512334.02890000009</v>
      </c>
      <c r="L35" s="126"/>
      <c r="M35" s="203"/>
    </row>
    <row r="36" spans="5:13" x14ac:dyDescent="0.35">
      <c r="E36" s="194" t="s">
        <v>194</v>
      </c>
      <c r="F36" s="126">
        <f t="shared" si="4"/>
        <v>939588.4629090809</v>
      </c>
      <c r="G36" s="126"/>
      <c r="H36" s="203"/>
      <c r="I36" s="194"/>
      <c r="J36" s="194" t="s">
        <v>194</v>
      </c>
      <c r="K36" s="126">
        <f t="shared" si="5"/>
        <v>621971.3256000001</v>
      </c>
      <c r="L36" s="126"/>
      <c r="M36" s="203"/>
    </row>
    <row r="37" spans="5:13" x14ac:dyDescent="0.35">
      <c r="E37" s="194" t="s">
        <v>195</v>
      </c>
      <c r="F37" s="126">
        <f t="shared" si="4"/>
        <v>1069024.0770832107</v>
      </c>
      <c r="G37" s="126"/>
      <c r="H37" s="203"/>
      <c r="I37" s="194"/>
      <c r="J37" s="194" t="s">
        <v>195</v>
      </c>
      <c r="K37" s="126">
        <f t="shared" si="5"/>
        <v>698181.56130000006</v>
      </c>
      <c r="L37" s="126"/>
      <c r="M37" s="203"/>
    </row>
    <row r="38" spans="5:13" x14ac:dyDescent="0.35">
      <c r="E38" s="194" t="s">
        <v>196</v>
      </c>
      <c r="F38" s="126">
        <f t="shared" si="4"/>
        <v>1116046.861822509</v>
      </c>
      <c r="G38" s="126"/>
      <c r="H38" s="203"/>
      <c r="I38" s="194"/>
      <c r="J38" s="194" t="s">
        <v>196</v>
      </c>
      <c r="K38" s="126">
        <f t="shared" si="5"/>
        <v>718825.95700000005</v>
      </c>
      <c r="L38" s="126"/>
      <c r="M38" s="203"/>
    </row>
    <row r="39" spans="5:13" x14ac:dyDescent="0.35">
      <c r="E39" s="194"/>
      <c r="F39" s="194"/>
      <c r="G39" s="194"/>
      <c r="H39" s="194"/>
      <c r="I39" s="194"/>
      <c r="J39" s="194"/>
      <c r="K39" s="194"/>
      <c r="L39" s="199"/>
      <c r="M39" s="194"/>
    </row>
    <row r="40" spans="5:13" x14ac:dyDescent="0.35">
      <c r="E40" s="194"/>
      <c r="F40" s="194"/>
      <c r="G40" s="194"/>
      <c r="H40" s="194"/>
      <c r="I40" s="194"/>
      <c r="J40" s="194"/>
      <c r="K40" s="194"/>
      <c r="L40" s="199"/>
      <c r="M40" s="194"/>
    </row>
    <row r="41" spans="5:13" x14ac:dyDescent="0.35">
      <c r="E41" s="194"/>
      <c r="F41" s="194"/>
      <c r="G41" s="194"/>
      <c r="H41" s="194"/>
      <c r="I41" s="194"/>
      <c r="J41" s="194"/>
      <c r="K41" s="194"/>
      <c r="L41" s="199"/>
      <c r="M41" s="194"/>
    </row>
    <row r="42" spans="5:13" x14ac:dyDescent="0.35">
      <c r="E42" s="194"/>
      <c r="F42" s="194"/>
      <c r="G42" s="194"/>
      <c r="H42" s="194"/>
      <c r="I42" s="194"/>
      <c r="J42" s="194"/>
      <c r="K42" s="194"/>
      <c r="L42" s="199"/>
      <c r="M42" s="194"/>
    </row>
    <row r="43" spans="5:13" x14ac:dyDescent="0.35">
      <c r="E43" t="s">
        <v>210</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9"/>
  <sheetViews>
    <sheetView showGridLines="0" zoomScaleNormal="100" workbookViewId="0">
      <selection activeCell="D2" sqref="D2"/>
    </sheetView>
  </sheetViews>
  <sheetFormatPr defaultColWidth="9.1796875" defaultRowHeight="14.5" x14ac:dyDescent="0.35"/>
  <cols>
    <col min="1" max="4" width="9.1796875" style="13"/>
    <col min="5" max="5" width="24.7265625" style="21" customWidth="1"/>
    <col min="6" max="31" width="9.1796875" style="13"/>
    <col min="32" max="32" width="10.7265625" style="13" customWidth="1"/>
    <col min="33" max="16384" width="9.1796875" style="13"/>
  </cols>
  <sheetData>
    <row r="2" spans="4:30" ht="20" x14ac:dyDescent="0.4">
      <c r="D2" s="19"/>
      <c r="E2" s="20" t="s">
        <v>205</v>
      </c>
    </row>
    <row r="4" spans="4:30" ht="15" customHeight="1" x14ac:dyDescent="0.35">
      <c r="F4" s="22"/>
      <c r="G4" s="22"/>
      <c r="H4" s="22"/>
      <c r="I4" s="22"/>
      <c r="J4" s="22"/>
      <c r="K4" s="22"/>
      <c r="L4" s="22"/>
      <c r="M4" s="22"/>
      <c r="N4" s="22"/>
      <c r="O4" s="22"/>
      <c r="P4" s="22"/>
      <c r="Q4" s="22"/>
      <c r="R4" s="22"/>
    </row>
    <row r="5" spans="4:30" x14ac:dyDescent="0.35">
      <c r="E5" s="22"/>
      <c r="F5" s="22"/>
      <c r="G5" s="22"/>
      <c r="H5" s="22"/>
      <c r="I5" s="22"/>
      <c r="J5" s="22"/>
      <c r="K5" s="22"/>
      <c r="L5" s="22"/>
      <c r="M5" s="22"/>
      <c r="N5" s="22"/>
      <c r="O5" s="22"/>
      <c r="P5" s="22"/>
      <c r="Q5" s="22"/>
      <c r="R5" s="22"/>
    </row>
    <row r="6" spans="4:30" x14ac:dyDescent="0.35">
      <c r="E6" s="22"/>
      <c r="F6" s="22"/>
      <c r="G6" s="22"/>
      <c r="H6" s="22"/>
      <c r="I6" s="22"/>
      <c r="J6" s="22"/>
      <c r="K6" s="22"/>
      <c r="L6" s="22"/>
      <c r="M6" s="22"/>
      <c r="N6" s="22"/>
      <c r="O6" s="22"/>
      <c r="P6" s="22"/>
      <c r="Q6" s="22"/>
      <c r="R6" s="22"/>
    </row>
    <row r="7" spans="4:30" x14ac:dyDescent="0.35">
      <c r="E7" s="22"/>
      <c r="F7" s="22"/>
      <c r="G7" s="22"/>
      <c r="H7" s="22"/>
      <c r="I7" s="22"/>
      <c r="J7" s="22"/>
      <c r="K7" s="22"/>
      <c r="L7" s="22"/>
      <c r="M7" s="22"/>
      <c r="N7" s="22"/>
      <c r="O7" s="22"/>
      <c r="P7" s="22"/>
      <c r="Q7" s="22"/>
      <c r="R7" s="22"/>
    </row>
    <row r="8" spans="4:30" x14ac:dyDescent="0.35">
      <c r="E8" s="22"/>
      <c r="F8" s="22"/>
      <c r="G8" s="22"/>
      <c r="H8" s="22"/>
      <c r="I8" s="22"/>
      <c r="J8" s="22"/>
      <c r="K8" s="22"/>
      <c r="L8" s="22"/>
      <c r="M8" s="22"/>
      <c r="N8" s="22"/>
      <c r="O8" s="22"/>
      <c r="P8" s="22"/>
      <c r="Q8" s="22"/>
      <c r="R8" s="22"/>
    </row>
    <row r="9" spans="4:30" x14ac:dyDescent="0.35">
      <c r="E9" s="22"/>
      <c r="F9" s="22"/>
      <c r="G9" s="22"/>
      <c r="H9" s="22"/>
      <c r="I9" s="22"/>
      <c r="J9" s="22"/>
      <c r="K9" s="22"/>
      <c r="L9" s="22"/>
      <c r="M9" s="22"/>
      <c r="N9" s="22"/>
      <c r="O9" s="22"/>
      <c r="P9" s="22"/>
      <c r="Q9" s="22"/>
      <c r="R9" s="22"/>
    </row>
    <row r="10" spans="4:30" x14ac:dyDescent="0.35">
      <c r="E10" s="22"/>
      <c r="F10" s="22"/>
      <c r="G10" s="22"/>
      <c r="H10" s="22"/>
      <c r="I10" s="22"/>
      <c r="J10" s="22"/>
      <c r="K10" s="22"/>
      <c r="L10" s="22"/>
      <c r="M10" s="22"/>
      <c r="N10" s="22"/>
      <c r="O10" s="22"/>
      <c r="P10" s="22"/>
      <c r="Q10" s="22"/>
      <c r="R10" s="22"/>
    </row>
    <row r="11" spans="4:30" x14ac:dyDescent="0.35">
      <c r="E11" s="22"/>
      <c r="F11" s="22"/>
      <c r="G11" s="22"/>
      <c r="H11" s="22"/>
      <c r="I11" s="22"/>
      <c r="J11" s="22"/>
      <c r="K11" s="22"/>
      <c r="L11" s="22"/>
      <c r="M11" s="22"/>
      <c r="N11" s="22"/>
      <c r="O11" s="22"/>
      <c r="P11" s="22"/>
      <c r="Q11" s="22"/>
      <c r="R11" s="22"/>
    </row>
    <row r="12" spans="4:30" x14ac:dyDescent="0.35">
      <c r="E12" s="22"/>
      <c r="F12" s="22"/>
      <c r="G12" s="22"/>
      <c r="H12" s="22"/>
      <c r="I12" s="22"/>
      <c r="J12" s="22"/>
      <c r="K12" s="22"/>
      <c r="L12" s="22"/>
      <c r="M12" s="22"/>
      <c r="N12" s="22"/>
      <c r="O12" s="22"/>
      <c r="P12" s="22"/>
      <c r="Q12" s="22"/>
      <c r="R12" s="22"/>
    </row>
    <row r="13" spans="4:30" x14ac:dyDescent="0.35">
      <c r="E13" s="22"/>
      <c r="F13" s="22"/>
      <c r="G13" s="22"/>
      <c r="H13" s="22"/>
      <c r="I13" s="22"/>
      <c r="J13" s="22"/>
      <c r="K13" s="22"/>
      <c r="L13" s="22"/>
      <c r="M13" s="22"/>
      <c r="N13" s="22"/>
      <c r="O13" s="22"/>
      <c r="P13" s="22"/>
      <c r="Q13" s="22"/>
      <c r="R13" s="22"/>
    </row>
    <row r="14" spans="4:30" x14ac:dyDescent="0.35">
      <c r="E14" s="22"/>
      <c r="F14" s="22"/>
      <c r="G14" s="22"/>
      <c r="H14" s="22"/>
      <c r="I14" s="22"/>
      <c r="J14" s="22"/>
      <c r="K14" s="22"/>
      <c r="L14" s="22"/>
      <c r="M14" s="22"/>
      <c r="N14" s="22"/>
      <c r="O14" s="22"/>
      <c r="P14" s="22"/>
      <c r="Q14" s="22"/>
      <c r="R14" s="22"/>
      <c r="AB14" s="105"/>
      <c r="AC14" s="100"/>
      <c r="AD14" s="105"/>
    </row>
    <row r="15" spans="4:30" x14ac:dyDescent="0.35">
      <c r="E15" s="22"/>
      <c r="F15" s="22"/>
      <c r="G15" s="22"/>
      <c r="H15"/>
      <c r="I15" s="22"/>
      <c r="J15" s="22"/>
      <c r="K15" s="22"/>
      <c r="L15" s="22"/>
      <c r="M15" s="22"/>
      <c r="N15" s="22"/>
      <c r="O15" s="22"/>
      <c r="P15" s="22"/>
      <c r="Q15" s="22"/>
      <c r="R15" s="22"/>
      <c r="AB15" s="105"/>
      <c r="AC15" s="100"/>
      <c r="AD15" s="105"/>
    </row>
    <row r="16" spans="4:30" x14ac:dyDescent="0.35">
      <c r="E16" s="22"/>
      <c r="F16" s="22"/>
      <c r="G16" s="22"/>
      <c r="H16" s="22"/>
      <c r="I16" s="22"/>
      <c r="J16" s="22"/>
      <c r="K16" s="22"/>
      <c r="L16" s="22"/>
      <c r="M16" s="22"/>
      <c r="N16" s="22"/>
      <c r="O16" s="22"/>
      <c r="P16" s="22"/>
      <c r="Q16" s="22"/>
      <c r="R16" s="22"/>
      <c r="AB16" s="105"/>
      <c r="AC16" s="100"/>
      <c r="AD16" s="105"/>
    </row>
    <row r="17" spans="4:35" x14ac:dyDescent="0.35">
      <c r="E17" s="22"/>
      <c r="F17" s="22"/>
      <c r="G17" s="22"/>
      <c r="H17" s="22"/>
      <c r="I17" s="22"/>
      <c r="J17" s="22"/>
      <c r="K17" s="22"/>
      <c r="L17" s="22"/>
      <c r="M17" s="22"/>
      <c r="N17" s="22"/>
      <c r="O17" s="22"/>
      <c r="P17" s="22"/>
      <c r="Q17" s="22"/>
      <c r="R17" s="22"/>
    </row>
    <row r="18" spans="4:35" x14ac:dyDescent="0.35">
      <c r="E18" s="22"/>
      <c r="F18" s="22"/>
      <c r="G18" s="22"/>
      <c r="H18" s="22"/>
      <c r="I18" s="22"/>
      <c r="J18" s="22"/>
      <c r="K18" s="22"/>
      <c r="L18" s="22"/>
      <c r="M18" s="22"/>
      <c r="N18" s="22"/>
      <c r="O18" s="22"/>
      <c r="P18" s="22"/>
      <c r="Q18" s="22"/>
      <c r="R18" s="22"/>
    </row>
    <row r="19" spans="4:35" x14ac:dyDescent="0.35">
      <c r="E19" s="22"/>
      <c r="F19" s="22"/>
      <c r="G19" s="22"/>
      <c r="H19" s="22"/>
      <c r="I19" s="22"/>
      <c r="J19" s="22"/>
      <c r="K19" s="22"/>
      <c r="L19" s="22"/>
      <c r="M19" s="22"/>
      <c r="N19" s="22"/>
      <c r="O19" s="22"/>
      <c r="P19" s="22"/>
      <c r="Q19" s="22"/>
      <c r="R19" s="22"/>
    </row>
    <row r="20" spans="4:35" x14ac:dyDescent="0.35">
      <c r="E20" s="22"/>
      <c r="F20" s="22"/>
      <c r="G20" s="22"/>
      <c r="H20" s="22"/>
      <c r="I20" s="22"/>
      <c r="J20" s="22"/>
      <c r="K20" s="22"/>
      <c r="L20" s="22"/>
      <c r="M20" s="22"/>
      <c r="N20" s="22"/>
      <c r="O20" s="22"/>
      <c r="P20" s="22"/>
      <c r="Q20" s="22"/>
      <c r="R20" s="22"/>
    </row>
    <row r="21" spans="4:35" x14ac:dyDescent="0.35">
      <c r="E21" s="22"/>
      <c r="F21" s="22"/>
      <c r="G21" s="22"/>
      <c r="H21" s="22"/>
      <c r="I21" s="22"/>
      <c r="J21" s="22"/>
      <c r="K21" s="22"/>
      <c r="L21" s="22"/>
      <c r="M21" s="22"/>
      <c r="N21" s="22"/>
      <c r="O21" s="22"/>
      <c r="P21" s="22"/>
      <c r="Q21" s="22"/>
      <c r="R21" s="22"/>
    </row>
    <row r="22" spans="4:35" ht="15" customHeight="1" x14ac:dyDescent="0.35">
      <c r="E22" s="22" t="s">
        <v>102</v>
      </c>
      <c r="F22" s="22"/>
      <c r="G22" s="22"/>
      <c r="H22" s="22"/>
      <c r="I22" s="22"/>
      <c r="J22" s="22"/>
      <c r="K22" s="22"/>
      <c r="L22" s="22"/>
      <c r="M22" s="22"/>
      <c r="N22" s="22"/>
      <c r="O22" s="22"/>
      <c r="P22" s="22"/>
      <c r="Q22" s="22"/>
      <c r="R22" s="22"/>
    </row>
    <row r="23" spans="4:35" x14ac:dyDescent="0.35">
      <c r="E23" s="22"/>
      <c r="F23" s="22"/>
      <c r="G23" s="22"/>
      <c r="H23" s="22"/>
      <c r="I23" s="22"/>
      <c r="J23" s="22"/>
      <c r="K23" s="22"/>
      <c r="L23" s="22"/>
      <c r="M23" s="22"/>
      <c r="N23" s="22"/>
      <c r="O23" s="22"/>
      <c r="P23" s="22"/>
      <c r="Q23" s="22"/>
      <c r="R23" s="22"/>
    </row>
    <row r="24" spans="4:35" x14ac:dyDescent="0.35">
      <c r="E24" s="22" t="s">
        <v>41</v>
      </c>
      <c r="F24" s="22"/>
      <c r="G24" s="22"/>
      <c r="H24" s="22"/>
      <c r="I24" s="22"/>
      <c r="J24" s="22"/>
      <c r="K24" s="22"/>
      <c r="L24" s="22"/>
      <c r="M24" s="22"/>
      <c r="N24" s="22"/>
      <c r="O24" s="22"/>
      <c r="P24" s="22"/>
      <c r="Q24" s="22"/>
      <c r="R24" s="22"/>
      <c r="AG24" s="105"/>
      <c r="AH24" s="100"/>
      <c r="AI24" s="105"/>
    </row>
    <row r="25" spans="4:35" x14ac:dyDescent="0.35">
      <c r="E25" s="22"/>
      <c r="F25" s="22"/>
      <c r="G25" s="22"/>
      <c r="H25" s="22"/>
      <c r="I25" s="22"/>
      <c r="J25" s="22"/>
      <c r="K25" s="22"/>
      <c r="L25" s="22"/>
      <c r="M25" s="22"/>
      <c r="N25" s="22"/>
      <c r="O25" s="22"/>
      <c r="P25" s="22"/>
      <c r="Q25" s="22"/>
      <c r="R25" s="22"/>
      <c r="AG25" s="105"/>
    </row>
    <row r="26" spans="4:35" x14ac:dyDescent="0.35">
      <c r="D26" s="22"/>
      <c r="F26" s="22"/>
      <c r="G26" s="22"/>
      <c r="H26" s="22"/>
      <c r="I26" s="22"/>
      <c r="J26" s="22"/>
      <c r="K26" s="22"/>
      <c r="L26" s="22"/>
      <c r="M26" s="22"/>
      <c r="N26" s="22"/>
      <c r="O26" s="22"/>
      <c r="P26" s="22"/>
      <c r="Q26" s="22"/>
      <c r="R26" s="22"/>
      <c r="AG26" s="105"/>
    </row>
    <row r="27" spans="4:35" x14ac:dyDescent="0.35">
      <c r="E27" s="22"/>
      <c r="F27" s="22"/>
      <c r="G27" s="22"/>
      <c r="H27" s="22"/>
      <c r="I27" s="22"/>
      <c r="J27" s="22"/>
      <c r="K27" s="22"/>
      <c r="L27" s="22"/>
      <c r="M27" s="22"/>
      <c r="N27" s="22"/>
      <c r="O27" s="22"/>
      <c r="P27" s="22"/>
      <c r="Q27" s="22"/>
      <c r="R27" s="22"/>
      <c r="AG27" s="100"/>
    </row>
    <row r="28" spans="4:35" x14ac:dyDescent="0.35">
      <c r="E28" s="22"/>
      <c r="F28" s="22"/>
      <c r="G28" s="22"/>
      <c r="H28" s="22"/>
      <c r="I28" s="22"/>
      <c r="J28" s="22"/>
      <c r="K28" s="22"/>
      <c r="L28" s="22"/>
      <c r="M28" s="22"/>
      <c r="N28" s="22"/>
      <c r="O28" s="22"/>
      <c r="P28" s="22"/>
      <c r="Q28" s="22"/>
      <c r="R28" s="22"/>
      <c r="AG28" s="100"/>
    </row>
    <row r="29" spans="4:35" x14ac:dyDescent="0.35">
      <c r="E29" s="22"/>
      <c r="F29" s="22"/>
      <c r="G29" s="22"/>
      <c r="H29" s="22"/>
      <c r="I29" s="22"/>
      <c r="J29" s="22"/>
      <c r="K29" s="22"/>
      <c r="L29" s="22"/>
      <c r="M29" s="22"/>
      <c r="N29" s="22"/>
      <c r="O29" s="22"/>
      <c r="P29" s="22"/>
      <c r="Q29" s="22"/>
      <c r="R29" s="22"/>
      <c r="AG29" s="100"/>
    </row>
    <row r="30" spans="4:35" x14ac:dyDescent="0.35">
      <c r="E30" s="22"/>
      <c r="F30" s="22"/>
      <c r="G30" s="22"/>
      <c r="H30" s="22"/>
      <c r="I30" s="22"/>
      <c r="J30" s="22"/>
      <c r="K30" s="22"/>
      <c r="L30" s="22"/>
      <c r="M30" s="22"/>
      <c r="N30" s="22"/>
      <c r="O30" s="22"/>
      <c r="P30" s="22"/>
      <c r="Q30" s="22"/>
      <c r="R30" s="22"/>
    </row>
    <row r="31" spans="4:35" x14ac:dyDescent="0.35">
      <c r="E31" s="22"/>
      <c r="F31" s="22"/>
      <c r="G31" s="22"/>
      <c r="H31" s="22"/>
      <c r="I31" s="22"/>
      <c r="J31" s="22"/>
      <c r="K31" s="22"/>
      <c r="L31" s="22"/>
      <c r="M31" s="22"/>
      <c r="N31" s="22"/>
      <c r="O31" s="22"/>
      <c r="P31" s="22"/>
      <c r="Q31" s="22"/>
      <c r="R31" s="22"/>
      <c r="AG31" s="105"/>
    </row>
    <row r="32" spans="4:35" x14ac:dyDescent="0.35">
      <c r="E32" s="22"/>
      <c r="F32" s="22"/>
      <c r="G32" s="22"/>
      <c r="H32" s="22"/>
      <c r="I32" s="22"/>
      <c r="J32" s="22"/>
      <c r="K32" s="22"/>
      <c r="L32" s="22"/>
      <c r="M32" s="22"/>
      <c r="N32" s="22"/>
      <c r="O32" s="22"/>
      <c r="P32" s="22"/>
      <c r="Q32" s="22"/>
      <c r="R32" s="22"/>
      <c r="AG32" s="105"/>
    </row>
    <row r="33" spans="5:18" x14ac:dyDescent="0.35">
      <c r="E33" s="22"/>
      <c r="F33" s="22"/>
      <c r="G33" s="22"/>
      <c r="H33" s="22"/>
      <c r="I33" s="22"/>
      <c r="J33" s="22"/>
      <c r="K33" s="22"/>
      <c r="L33" s="22"/>
      <c r="M33" s="22"/>
      <c r="N33" s="22"/>
      <c r="O33" s="22"/>
      <c r="P33" s="22"/>
      <c r="Q33" s="22"/>
      <c r="R33" s="22"/>
    </row>
    <row r="34" spans="5:18" x14ac:dyDescent="0.35">
      <c r="E34" s="22"/>
      <c r="F34" s="22"/>
      <c r="G34" s="22"/>
      <c r="H34" s="22"/>
      <c r="I34" s="22"/>
      <c r="J34" s="22"/>
      <c r="K34" s="22"/>
      <c r="L34" s="22"/>
      <c r="M34" s="22"/>
      <c r="N34" s="22"/>
      <c r="O34" s="22"/>
      <c r="P34" s="22"/>
      <c r="Q34" s="22"/>
      <c r="R34" s="22"/>
    </row>
    <row r="35" spans="5:18" x14ac:dyDescent="0.35">
      <c r="E35" s="22"/>
      <c r="F35" s="22"/>
      <c r="G35" s="22"/>
      <c r="H35" s="22"/>
      <c r="I35" s="22"/>
      <c r="J35" s="22"/>
      <c r="K35" s="22"/>
      <c r="L35" s="22"/>
      <c r="M35" s="22"/>
      <c r="N35" s="22"/>
      <c r="O35" s="22"/>
      <c r="P35" s="22"/>
      <c r="Q35" s="22"/>
      <c r="R35" s="22"/>
    </row>
    <row r="36" spans="5:18" x14ac:dyDescent="0.35">
      <c r="E36" s="22"/>
      <c r="F36" s="22"/>
      <c r="G36" s="22"/>
      <c r="H36" s="22"/>
      <c r="I36" s="22"/>
      <c r="J36" s="22"/>
      <c r="K36" s="22"/>
      <c r="L36" s="22"/>
      <c r="M36" s="22"/>
      <c r="N36" s="22"/>
      <c r="O36" s="22"/>
      <c r="P36" s="22"/>
      <c r="Q36" s="22"/>
      <c r="R36" s="22"/>
    </row>
    <row r="37" spans="5:18" x14ac:dyDescent="0.35">
      <c r="E37" s="22"/>
      <c r="F37" s="22"/>
      <c r="G37" s="22"/>
      <c r="H37" s="22"/>
      <c r="I37" s="22"/>
      <c r="J37" s="22"/>
      <c r="K37" s="22"/>
      <c r="L37" s="22"/>
      <c r="M37" s="22"/>
      <c r="N37" s="22"/>
      <c r="O37" s="22"/>
      <c r="P37" s="22"/>
      <c r="Q37" s="22"/>
    </row>
    <row r="38" spans="5:18" x14ac:dyDescent="0.35">
      <c r="E38" s="22"/>
      <c r="F38" s="22"/>
      <c r="G38" s="22"/>
      <c r="H38" s="22"/>
      <c r="I38" s="22"/>
      <c r="J38" s="22"/>
      <c r="K38" s="22"/>
      <c r="L38" s="22"/>
      <c r="M38" s="22"/>
      <c r="N38" s="22"/>
      <c r="O38" s="22"/>
      <c r="P38" s="22"/>
      <c r="Q38" s="22"/>
    </row>
    <row r="39" spans="5:18" x14ac:dyDescent="0.35">
      <c r="E39" s="22"/>
      <c r="F39" s="22"/>
      <c r="G39" s="22"/>
      <c r="H39" s="22"/>
      <c r="I39" s="22"/>
      <c r="J39" s="22"/>
      <c r="K39" s="22"/>
      <c r="L39" s="22"/>
      <c r="M39" s="22"/>
      <c r="N39" s="22"/>
      <c r="O39" s="22"/>
      <c r="P39" s="22"/>
      <c r="Q39" s="22"/>
    </row>
    <row r="40" spans="5:18" x14ac:dyDescent="0.35">
      <c r="E40" s="22"/>
      <c r="F40" s="22"/>
      <c r="G40" s="22"/>
      <c r="H40" s="22"/>
      <c r="I40" s="22"/>
      <c r="J40" s="22"/>
      <c r="K40" s="22"/>
      <c r="L40" s="22"/>
      <c r="M40" s="22"/>
      <c r="N40" s="22"/>
      <c r="O40" s="22"/>
      <c r="P40" s="22"/>
      <c r="Q40" s="22"/>
    </row>
    <row r="41" spans="5:18" x14ac:dyDescent="0.35">
      <c r="E41" s="22"/>
      <c r="F41" s="22"/>
      <c r="G41" s="22"/>
      <c r="H41" s="22"/>
      <c r="I41" s="22"/>
      <c r="J41" s="22"/>
      <c r="K41" s="22"/>
      <c r="L41" s="22"/>
      <c r="M41" s="22"/>
      <c r="N41" s="22"/>
      <c r="O41" s="22"/>
      <c r="P41" s="22"/>
      <c r="Q41" s="22"/>
    </row>
    <row r="42" spans="5:18" x14ac:dyDescent="0.35">
      <c r="E42" s="22"/>
      <c r="F42" s="22"/>
      <c r="G42" s="22"/>
      <c r="H42" s="22"/>
      <c r="I42" s="22"/>
      <c r="J42" s="22"/>
      <c r="K42" s="22"/>
      <c r="L42" s="22"/>
      <c r="M42" s="22"/>
      <c r="N42" s="22"/>
      <c r="O42" s="22"/>
      <c r="P42" s="22"/>
      <c r="Q42" s="22"/>
    </row>
    <row r="43" spans="5:18" x14ac:dyDescent="0.35">
      <c r="E43" s="22"/>
      <c r="F43" s="22"/>
      <c r="G43" s="22"/>
      <c r="H43" s="22"/>
      <c r="I43" s="22"/>
      <c r="J43" s="22"/>
      <c r="K43" s="22"/>
      <c r="L43" s="22"/>
      <c r="M43" s="22"/>
      <c r="N43" s="22"/>
      <c r="O43" s="22"/>
      <c r="P43" s="22"/>
      <c r="Q43" s="22"/>
    </row>
    <row r="44" spans="5:18" x14ac:dyDescent="0.35">
      <c r="E44" s="22"/>
      <c r="F44" s="22"/>
      <c r="G44" s="22"/>
      <c r="H44" s="22"/>
      <c r="I44" s="22"/>
      <c r="J44" s="22"/>
      <c r="K44" s="22"/>
      <c r="L44" s="22"/>
      <c r="M44" s="22"/>
      <c r="N44" s="22"/>
      <c r="O44" s="22"/>
      <c r="P44" s="22"/>
      <c r="Q44" s="22"/>
    </row>
    <row r="45" spans="5:18" x14ac:dyDescent="0.35">
      <c r="E45" s="22"/>
      <c r="F45" s="22"/>
      <c r="G45" s="22"/>
      <c r="H45" s="22"/>
      <c r="I45" s="22"/>
      <c r="J45" s="22"/>
      <c r="K45" s="22"/>
      <c r="L45" s="22"/>
      <c r="M45" s="22"/>
      <c r="N45" s="22"/>
      <c r="O45" s="22"/>
      <c r="P45" s="22"/>
      <c r="Q45" s="22"/>
    </row>
    <row r="46" spans="5:18" x14ac:dyDescent="0.35">
      <c r="E46" s="22"/>
      <c r="F46" s="22"/>
      <c r="G46" s="22"/>
      <c r="H46" s="22"/>
      <c r="I46" s="22"/>
      <c r="J46" s="22"/>
      <c r="K46" s="22"/>
      <c r="L46" s="22"/>
      <c r="M46" s="22"/>
      <c r="N46" s="22"/>
      <c r="O46" s="22"/>
      <c r="P46" s="22"/>
      <c r="Q46" s="22"/>
    </row>
    <row r="47" spans="5:18" x14ac:dyDescent="0.35">
      <c r="E47" s="22"/>
      <c r="F47" s="22"/>
      <c r="G47" s="22"/>
      <c r="H47" s="22"/>
      <c r="I47" s="22"/>
      <c r="J47" s="22"/>
      <c r="K47" s="22"/>
      <c r="L47" s="22"/>
      <c r="M47" s="22"/>
      <c r="N47" s="22"/>
      <c r="O47" s="22"/>
      <c r="P47" s="22"/>
      <c r="Q47" s="22"/>
    </row>
    <row r="49" spans="21:21" x14ac:dyDescent="0.35">
      <c r="U49" s="13" t="s">
        <v>204</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A2" sqref="A2"/>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11.26953125" style="1" bestFit="1" customWidth="1"/>
    <col min="6" max="6" width="13.54296875" style="1" customWidth="1"/>
    <col min="7" max="7" width="9.1796875" style="1"/>
    <col min="8" max="9" width="11.26953125" style="1" bestFit="1" customWidth="1"/>
    <col min="10" max="10" width="13.54296875" style="1" bestFit="1" customWidth="1"/>
    <col min="11" max="12" width="9.1796875" style="1"/>
    <col min="13" max="13" width="17.7265625" style="1" customWidth="1"/>
    <col min="14" max="14" width="12" style="1" bestFit="1" customWidth="1"/>
    <col min="15" max="15" width="21.7265625" style="1" bestFit="1" customWidth="1"/>
    <col min="16" max="16" width="12" style="1" bestFit="1" customWidth="1"/>
    <col min="17" max="17" width="24.7265625" style="1" bestFit="1" customWidth="1"/>
    <col min="18" max="19" width="26.7265625" style="1" bestFit="1" customWidth="1"/>
    <col min="20" max="20" width="29.7265625" style="1" customWidth="1"/>
    <col min="21" max="16384" width="9.1796875" style="1"/>
  </cols>
  <sheetData>
    <row r="1" spans="1:19" x14ac:dyDescent="0.3">
      <c r="A1" s="3" t="s">
        <v>135</v>
      </c>
    </row>
    <row r="2" spans="1:19" ht="14.5" x14ac:dyDescent="0.35">
      <c r="A2" s="11"/>
    </row>
    <row r="3" spans="1:19" ht="14.5" thickBot="1" x14ac:dyDescent="0.35"/>
    <row r="4" spans="1:19" x14ac:dyDescent="0.3">
      <c r="B4" s="36"/>
      <c r="C4" s="216">
        <v>45778</v>
      </c>
      <c r="D4" s="216"/>
      <c r="E4" s="216"/>
      <c r="F4" s="216"/>
      <c r="G4" s="216"/>
      <c r="H4" s="216"/>
      <c r="I4" s="216"/>
      <c r="J4" s="216"/>
    </row>
    <row r="5" spans="1:19" s="5" customFormat="1" x14ac:dyDescent="0.3">
      <c r="A5" s="1"/>
      <c r="B5" s="38"/>
      <c r="C5" s="38"/>
      <c r="D5" s="49" t="s">
        <v>4</v>
      </c>
      <c r="E5" s="50"/>
      <c r="F5" s="50"/>
      <c r="G5" s="57"/>
      <c r="H5" s="49" t="s">
        <v>125</v>
      </c>
      <c r="I5" s="50"/>
      <c r="J5" s="50"/>
    </row>
    <row r="6" spans="1:19" s="5" customFormat="1" ht="24.75" customHeight="1" x14ac:dyDescent="0.3">
      <c r="A6" s="1"/>
      <c r="B6" s="51"/>
      <c r="C6" s="51"/>
      <c r="D6" s="51">
        <v>2024</v>
      </c>
      <c r="E6" s="51">
        <v>2025</v>
      </c>
      <c r="F6" s="107" t="s">
        <v>182</v>
      </c>
      <c r="G6" s="51"/>
      <c r="H6" s="51">
        <v>2024</v>
      </c>
      <c r="I6" s="51">
        <v>2025</v>
      </c>
      <c r="J6" s="107" t="s">
        <v>182</v>
      </c>
    </row>
    <row r="7" spans="1:19" s="5" customFormat="1" x14ac:dyDescent="0.3">
      <c r="A7" s="1"/>
      <c r="B7" s="38"/>
      <c r="C7" s="38"/>
      <c r="D7" s="43"/>
      <c r="E7" s="113"/>
      <c r="F7" s="43"/>
      <c r="G7" s="43"/>
      <c r="H7" s="54"/>
      <c r="I7" s="43"/>
      <c r="J7" s="43"/>
    </row>
    <row r="8" spans="1:19" s="5" customFormat="1" ht="16.5" customHeight="1" x14ac:dyDescent="0.35">
      <c r="A8" s="1"/>
      <c r="B8" s="35" t="s">
        <v>11</v>
      </c>
      <c r="C8" s="38"/>
      <c r="D8" s="112">
        <v>62131.131320260261</v>
      </c>
      <c r="E8" s="112">
        <v>50795.391288325511</v>
      </c>
      <c r="F8" s="167">
        <v>-0.18244863389825791</v>
      </c>
      <c r="G8" s="43"/>
      <c r="H8" s="112">
        <v>23523.253000000004</v>
      </c>
      <c r="I8" s="112">
        <v>19296.4179</v>
      </c>
      <c r="J8" s="167">
        <v>-0.17968752451032191</v>
      </c>
      <c r="L8" s="159"/>
      <c r="M8" s="159"/>
      <c r="N8" s="159"/>
      <c r="O8" s="159"/>
      <c r="P8" s="159"/>
      <c r="Q8" s="159"/>
      <c r="R8" s="159"/>
    </row>
    <row r="9" spans="1:19" s="6" customFormat="1" ht="22.5" customHeight="1" x14ac:dyDescent="0.35">
      <c r="A9" s="3"/>
      <c r="B9" s="35"/>
      <c r="C9" s="47" t="s">
        <v>12</v>
      </c>
      <c r="D9" s="168">
        <v>12154.505150000001</v>
      </c>
      <c r="E9" s="168">
        <v>6834.5993499999995</v>
      </c>
      <c r="F9" s="169">
        <v>-0.43769003627432757</v>
      </c>
      <c r="G9" s="43"/>
      <c r="H9" s="168">
        <v>3299.5702999999999</v>
      </c>
      <c r="I9" s="168">
        <v>2153.058</v>
      </c>
      <c r="J9" s="169">
        <v>-0.34747321492134897</v>
      </c>
      <c r="L9"/>
      <c r="M9"/>
      <c r="N9"/>
      <c r="O9" s="147"/>
      <c r="P9" s="147"/>
      <c r="Q9" s="147"/>
      <c r="R9" s="147"/>
    </row>
    <row r="10" spans="1:19" s="5" customFormat="1" ht="14.5" x14ac:dyDescent="0.35">
      <c r="A10" s="1"/>
      <c r="B10" s="38"/>
      <c r="C10" s="45" t="s">
        <v>31</v>
      </c>
      <c r="D10" s="168">
        <v>2449.5840499999999</v>
      </c>
      <c r="E10" s="168">
        <v>1257.9854600000001</v>
      </c>
      <c r="F10" s="169">
        <v>-0.48644935861661898</v>
      </c>
      <c r="G10" s="43"/>
      <c r="H10" s="168">
        <v>387.00250000000005</v>
      </c>
      <c r="I10" s="168">
        <v>266.55340000000001</v>
      </c>
      <c r="J10" s="169">
        <v>-0.3112359739278171</v>
      </c>
      <c r="L10"/>
      <c r="M10"/>
      <c r="N10"/>
      <c r="O10" s="147"/>
      <c r="P10" s="147"/>
      <c r="Q10" s="147"/>
      <c r="R10" s="147"/>
    </row>
    <row r="11" spans="1:19" s="5" customFormat="1" ht="14.5" x14ac:dyDescent="0.35">
      <c r="A11" s="1"/>
      <c r="B11" s="38"/>
      <c r="C11" s="46" t="s">
        <v>6</v>
      </c>
      <c r="D11" s="168">
        <v>61.510330000000003</v>
      </c>
      <c r="E11" s="168">
        <v>66.927549999999997</v>
      </c>
      <c r="F11" s="169">
        <v>8.8070085138544904E-2</v>
      </c>
      <c r="G11" s="43"/>
      <c r="H11" s="168">
        <v>14.159500000000003</v>
      </c>
      <c r="I11" s="168">
        <v>17.9969</v>
      </c>
      <c r="J11" s="169">
        <v>0.27101239450545545</v>
      </c>
      <c r="L11"/>
      <c r="M11"/>
      <c r="N11"/>
      <c r="O11" s="147"/>
      <c r="P11" s="147"/>
      <c r="Q11" s="147"/>
      <c r="R11" s="147"/>
    </row>
    <row r="12" spans="1:19" s="5" customFormat="1" ht="14.5" x14ac:dyDescent="0.35">
      <c r="A12" s="1"/>
      <c r="B12" s="38"/>
      <c r="C12" s="46" t="s">
        <v>7</v>
      </c>
      <c r="D12" s="168">
        <v>9643.4107700000022</v>
      </c>
      <c r="E12" s="168">
        <v>5509.6863399999993</v>
      </c>
      <c r="F12" s="169">
        <v>-0.42865792286477516</v>
      </c>
      <c r="G12" s="43"/>
      <c r="H12" s="168">
        <v>2898.4083000000005</v>
      </c>
      <c r="I12" s="168">
        <v>1868.5076999999999</v>
      </c>
      <c r="J12" s="169">
        <v>-0.35533316682815203</v>
      </c>
      <c r="L12"/>
      <c r="M12"/>
      <c r="N12"/>
      <c r="O12" s="147"/>
      <c r="P12" s="147"/>
      <c r="Q12" s="147"/>
      <c r="R12" s="147"/>
    </row>
    <row r="13" spans="1:19" s="6" customFormat="1" ht="21" customHeight="1" x14ac:dyDescent="0.35">
      <c r="A13" s="3"/>
      <c r="B13" s="35"/>
      <c r="C13" s="61" t="s">
        <v>9</v>
      </c>
      <c r="D13" s="168">
        <v>4102.5131199999996</v>
      </c>
      <c r="E13" s="168">
        <v>2862.3994600000001</v>
      </c>
      <c r="F13" s="169">
        <v>-0.30228146107671672</v>
      </c>
      <c r="G13" s="43"/>
      <c r="H13" s="168">
        <v>1548.8578000000002</v>
      </c>
      <c r="I13" s="168">
        <v>1051.3308999999999</v>
      </c>
      <c r="J13" s="169">
        <v>-0.32122180615935192</v>
      </c>
      <c r="L13"/>
      <c r="M13"/>
      <c r="N13"/>
      <c r="O13" s="147"/>
      <c r="P13" s="147"/>
      <c r="Q13" s="147"/>
      <c r="R13" s="147"/>
    </row>
    <row r="14" spans="1:19" s="5" customFormat="1" ht="14.5" x14ac:dyDescent="0.35">
      <c r="A14" s="1"/>
      <c r="B14" s="38"/>
      <c r="C14" s="46" t="s">
        <v>32</v>
      </c>
      <c r="D14" s="168">
        <v>402.68914000000001</v>
      </c>
      <c r="E14" s="168">
        <v>247.11967000000001</v>
      </c>
      <c r="F14" s="169">
        <v>-0.38632646015733124</v>
      </c>
      <c r="G14" s="43"/>
      <c r="H14" s="168">
        <v>120.6717</v>
      </c>
      <c r="I14" s="168">
        <v>92.524100000000004</v>
      </c>
      <c r="J14" s="169">
        <v>-0.23325767350588411</v>
      </c>
      <c r="L14"/>
      <c r="M14"/>
      <c r="N14"/>
      <c r="O14" s="147"/>
      <c r="P14" s="147"/>
      <c r="Q14" s="147"/>
      <c r="R14" s="147"/>
    </row>
    <row r="15" spans="1:19" s="5" customFormat="1" ht="14.5" x14ac:dyDescent="0.35">
      <c r="A15" s="1"/>
      <c r="B15" s="38"/>
      <c r="C15" s="46" t="s">
        <v>6</v>
      </c>
      <c r="D15" s="168">
        <v>0.31237999999999999</v>
      </c>
      <c r="E15" s="168">
        <v>0.12634999999999999</v>
      </c>
      <c r="F15" s="169" t="s">
        <v>211</v>
      </c>
      <c r="G15" s="43"/>
      <c r="H15" s="168">
        <v>0.16869999999999999</v>
      </c>
      <c r="I15" s="168">
        <v>3.5499999999999997E-2</v>
      </c>
      <c r="J15" s="169" t="s">
        <v>211</v>
      </c>
      <c r="L15"/>
      <c r="M15"/>
      <c r="N15"/>
      <c r="O15" s="147"/>
      <c r="P15" s="147"/>
      <c r="Q15" s="147"/>
      <c r="R15" s="147"/>
      <c r="S15"/>
    </row>
    <row r="16" spans="1:19" s="5" customFormat="1" ht="14.5" x14ac:dyDescent="0.35">
      <c r="A16" s="1"/>
      <c r="B16" s="38"/>
      <c r="C16" s="46" t="s">
        <v>7</v>
      </c>
      <c r="D16" s="168">
        <v>3699.5116000000003</v>
      </c>
      <c r="E16" s="168">
        <v>2615.15344</v>
      </c>
      <c r="F16" s="169">
        <v>-0.2931084632901273</v>
      </c>
      <c r="G16" s="43"/>
      <c r="H16" s="168">
        <v>1428.0174</v>
      </c>
      <c r="I16" s="168">
        <v>958.7713</v>
      </c>
      <c r="J16" s="169">
        <v>-0.32859970753857759</v>
      </c>
      <c r="L16"/>
      <c r="M16"/>
      <c r="N16"/>
      <c r="O16" s="147"/>
      <c r="P16" s="147"/>
      <c r="Q16" s="147"/>
      <c r="R16" s="147"/>
      <c r="S16"/>
    </row>
    <row r="17" spans="1:20" s="6" customFormat="1" ht="24.75" customHeight="1" x14ac:dyDescent="0.35">
      <c r="A17" s="3"/>
      <c r="B17" s="35"/>
      <c r="C17" s="1" t="s">
        <v>10</v>
      </c>
      <c r="D17" s="168">
        <v>45874.113050260261</v>
      </c>
      <c r="E17" s="168">
        <v>41098.392478325513</v>
      </c>
      <c r="F17" s="169">
        <v>-0.10410491352066921</v>
      </c>
      <c r="G17" s="43"/>
      <c r="H17" s="168">
        <v>18674.8249</v>
      </c>
      <c r="I17" s="168">
        <v>16092.028999999999</v>
      </c>
      <c r="J17" s="169">
        <v>-0.13830362072096328</v>
      </c>
      <c r="L17"/>
      <c r="M17"/>
      <c r="N17"/>
      <c r="O17" s="147"/>
      <c r="P17" s="147"/>
      <c r="Q17" s="147"/>
      <c r="R17" s="147"/>
      <c r="S17" s="94"/>
      <c r="T17" s="94"/>
    </row>
    <row r="18" spans="1:20" s="5" customFormat="1" ht="14.5" x14ac:dyDescent="0.35">
      <c r="A18" s="1"/>
      <c r="B18" s="38"/>
      <c r="C18" s="46" t="s">
        <v>31</v>
      </c>
      <c r="D18" s="168">
        <v>29312.352238090571</v>
      </c>
      <c r="E18" s="168">
        <v>23559.67245037821</v>
      </c>
      <c r="F18" s="169">
        <v>-0.19625445754015322</v>
      </c>
      <c r="G18" s="43"/>
      <c r="H18" s="168">
        <v>11907.870800000001</v>
      </c>
      <c r="I18" s="168">
        <v>9531.5528999999988</v>
      </c>
      <c r="J18" s="169">
        <v>-0.19955858943313373</v>
      </c>
      <c r="L18"/>
      <c r="M18"/>
      <c r="N18"/>
      <c r="O18" s="147"/>
      <c r="P18" s="147"/>
      <c r="Q18" s="147"/>
      <c r="R18" s="147"/>
      <c r="S18"/>
      <c r="T18"/>
    </row>
    <row r="19" spans="1:20" s="5" customFormat="1" ht="14.5" x14ac:dyDescent="0.35">
      <c r="A19" s="1"/>
      <c r="B19" s="38"/>
      <c r="C19" s="46" t="s">
        <v>6</v>
      </c>
      <c r="D19" s="168">
        <v>265.32745</v>
      </c>
      <c r="E19" s="168">
        <v>300.97803999999996</v>
      </c>
      <c r="F19" s="169">
        <v>0.13436449941383738</v>
      </c>
      <c r="G19" s="43"/>
      <c r="H19" s="168">
        <v>157.32810000000001</v>
      </c>
      <c r="I19" s="168">
        <v>123.8284</v>
      </c>
      <c r="J19" s="169">
        <v>-0.21292890462670053</v>
      </c>
      <c r="L19"/>
      <c r="M19"/>
      <c r="N19"/>
      <c r="O19" s="147"/>
      <c r="P19" s="147"/>
      <c r="Q19" s="147"/>
      <c r="R19" s="147"/>
      <c r="S19"/>
      <c r="T19"/>
    </row>
    <row r="20" spans="1:20" s="5" customFormat="1" ht="14.5" x14ac:dyDescent="0.35">
      <c r="A20" s="1"/>
      <c r="B20" s="38"/>
      <c r="C20" s="46" t="s">
        <v>7</v>
      </c>
      <c r="D20" s="168">
        <v>16296.433362169686</v>
      </c>
      <c r="E20" s="168">
        <v>17237.741987947295</v>
      </c>
      <c r="F20" s="169">
        <v>5.7761634393127349E-2</v>
      </c>
      <c r="G20" s="43"/>
      <c r="H20" s="168">
        <v>6609.6260000000002</v>
      </c>
      <c r="I20" s="168">
        <v>6436.6476999999995</v>
      </c>
      <c r="J20" s="169">
        <v>-2.6170663816682014E-2</v>
      </c>
      <c r="L20"/>
      <c r="M20"/>
      <c r="N20"/>
      <c r="O20" s="147"/>
      <c r="P20" s="147"/>
      <c r="Q20" s="147"/>
      <c r="R20" s="147"/>
      <c r="S20"/>
      <c r="T20"/>
    </row>
    <row r="21" spans="1:20" s="5" customFormat="1" ht="24" customHeight="1" x14ac:dyDescent="0.35">
      <c r="A21" s="1"/>
      <c r="B21" s="44" t="s">
        <v>8</v>
      </c>
      <c r="C21" s="47"/>
      <c r="D21" s="170">
        <v>23722.39503809057</v>
      </c>
      <c r="E21" s="170">
        <v>19055.640158894588</v>
      </c>
      <c r="F21" s="167">
        <v>-0.19672359690927782</v>
      </c>
      <c r="G21" s="95"/>
      <c r="H21" s="170">
        <v>9178.7110000000011</v>
      </c>
      <c r="I21" s="170">
        <v>6420.1406000000006</v>
      </c>
      <c r="J21" s="167">
        <v>-0.30054006493940166</v>
      </c>
      <c r="L21"/>
      <c r="M21"/>
      <c r="N21"/>
      <c r="O21" s="147"/>
      <c r="P21" s="147"/>
      <c r="Q21" s="147"/>
      <c r="R21" s="147"/>
      <c r="S21"/>
      <c r="T21"/>
    </row>
    <row r="22" spans="1:20" s="6" customFormat="1" ht="24" customHeight="1" x14ac:dyDescent="0.35">
      <c r="A22" s="3"/>
      <c r="B22" s="44"/>
      <c r="C22" s="47" t="s">
        <v>12</v>
      </c>
      <c r="D22" s="171">
        <v>6645.51134</v>
      </c>
      <c r="E22" s="171">
        <v>4437.9965199999997</v>
      </c>
      <c r="F22" s="169">
        <v>-0.33218133369402997</v>
      </c>
      <c r="G22" s="172"/>
      <c r="H22" s="171">
        <v>1988.0137</v>
      </c>
      <c r="I22" s="171">
        <v>1387.1864999999998</v>
      </c>
      <c r="J22" s="169">
        <v>-0.30222487903378142</v>
      </c>
      <c r="L22"/>
      <c r="M22"/>
      <c r="N22"/>
      <c r="O22" s="147"/>
      <c r="P22" s="147"/>
      <c r="Q22" s="147"/>
      <c r="R22" s="147"/>
      <c r="S22" s="94"/>
      <c r="T22" s="94"/>
    </row>
    <row r="23" spans="1:20" s="5" customFormat="1" ht="14.5" x14ac:dyDescent="0.35">
      <c r="A23" s="1"/>
      <c r="B23" s="47"/>
      <c r="C23" s="45" t="s">
        <v>31</v>
      </c>
      <c r="D23" s="171">
        <v>1749.48234</v>
      </c>
      <c r="E23" s="171">
        <v>1096.60888</v>
      </c>
      <c r="F23" s="169">
        <v>-0.37318093762524063</v>
      </c>
      <c r="G23" s="66"/>
      <c r="H23" s="171">
        <v>299.99029999999999</v>
      </c>
      <c r="I23" s="171">
        <v>223.4496</v>
      </c>
      <c r="J23" s="169">
        <v>-0.25514391631996097</v>
      </c>
      <c r="L23"/>
      <c r="M23"/>
      <c r="N23"/>
      <c r="O23" s="147"/>
      <c r="P23" s="147"/>
      <c r="Q23" s="147"/>
      <c r="R23" s="147"/>
      <c r="S23"/>
      <c r="T23"/>
    </row>
    <row r="24" spans="1:20" s="5" customFormat="1" ht="14.5" x14ac:dyDescent="0.35">
      <c r="A24" s="1"/>
      <c r="B24" s="1"/>
      <c r="C24" s="46" t="s">
        <v>6</v>
      </c>
      <c r="D24" s="171">
        <v>46.277990000000003</v>
      </c>
      <c r="E24" s="171">
        <v>61.91442</v>
      </c>
      <c r="F24" s="169">
        <v>0.33788049135236853</v>
      </c>
      <c r="G24" s="172"/>
      <c r="H24" s="171">
        <v>9.8988000000000032</v>
      </c>
      <c r="I24" s="171">
        <v>15.3832</v>
      </c>
      <c r="J24" s="169">
        <v>0.55404695518648683</v>
      </c>
      <c r="L24"/>
      <c r="M24"/>
      <c r="N24"/>
      <c r="O24" s="147"/>
      <c r="P24" s="147"/>
      <c r="Q24" s="147"/>
      <c r="R24" s="147"/>
      <c r="S24"/>
      <c r="T24"/>
    </row>
    <row r="25" spans="1:20" s="5" customFormat="1" ht="14.5" x14ac:dyDescent="0.35">
      <c r="A25" s="1"/>
      <c r="B25" s="1"/>
      <c r="C25" s="46" t="s">
        <v>7</v>
      </c>
      <c r="D25" s="171">
        <v>4849.75101</v>
      </c>
      <c r="E25" s="171">
        <v>3279.4732199999999</v>
      </c>
      <c r="F25" s="169">
        <v>-0.32378523902817852</v>
      </c>
      <c r="G25" s="172"/>
      <c r="H25" s="171">
        <v>1678.1246000000001</v>
      </c>
      <c r="I25" s="171">
        <v>1148.3536999999999</v>
      </c>
      <c r="J25" s="169">
        <v>-0.31569223167338123</v>
      </c>
      <c r="L25"/>
      <c r="M25"/>
      <c r="N25"/>
      <c r="O25" s="147"/>
      <c r="P25" s="147"/>
      <c r="Q25" s="147"/>
      <c r="R25" s="147"/>
      <c r="S25"/>
      <c r="T25"/>
    </row>
    <row r="26" spans="1:20" s="6" customFormat="1" ht="21" customHeight="1" x14ac:dyDescent="0.35">
      <c r="A26" s="3"/>
      <c r="B26" s="3"/>
      <c r="C26" s="61" t="s">
        <v>9</v>
      </c>
      <c r="D26" s="171">
        <v>2305.57386</v>
      </c>
      <c r="E26" s="171">
        <v>1787.04836</v>
      </c>
      <c r="F26" s="169">
        <v>-0.22490084095592583</v>
      </c>
      <c r="G26" s="172"/>
      <c r="H26" s="171">
        <v>1064.9870000000001</v>
      </c>
      <c r="I26" s="171">
        <v>737.95119999999997</v>
      </c>
      <c r="J26" s="169">
        <v>-0.30707961693429131</v>
      </c>
      <c r="L26"/>
      <c r="M26"/>
      <c r="N26"/>
      <c r="O26" s="147"/>
      <c r="P26" s="147"/>
      <c r="Q26" s="147"/>
      <c r="R26" s="147"/>
      <c r="S26" s="94"/>
      <c r="T26" s="94"/>
    </row>
    <row r="27" spans="1:20" s="5" customFormat="1" ht="14.5" x14ac:dyDescent="0.35">
      <c r="A27" s="1"/>
      <c r="B27" s="1"/>
      <c r="C27" s="160" t="s">
        <v>31</v>
      </c>
      <c r="D27" s="171">
        <v>377.61306999999999</v>
      </c>
      <c r="E27" s="171">
        <v>244.69067000000001</v>
      </c>
      <c r="F27" s="169">
        <v>-0.35200688366003852</v>
      </c>
      <c r="G27" s="172"/>
      <c r="H27" s="171">
        <v>116.292</v>
      </c>
      <c r="I27" s="171">
        <v>91.521100000000004</v>
      </c>
      <c r="J27" s="169">
        <v>-0.21300605372682554</v>
      </c>
      <c r="L27"/>
      <c r="M27"/>
      <c r="N27"/>
      <c r="O27" s="147"/>
      <c r="P27" s="147"/>
      <c r="Q27" s="147"/>
      <c r="R27" s="147"/>
      <c r="S27"/>
      <c r="T27"/>
    </row>
    <row r="28" spans="1:20" s="5" customFormat="1" ht="14.5" x14ac:dyDescent="0.35">
      <c r="A28" s="1"/>
      <c r="B28" s="1"/>
      <c r="C28" s="46" t="s">
        <v>6</v>
      </c>
      <c r="D28" s="171">
        <v>0.31237999999999999</v>
      </c>
      <c r="E28" s="171">
        <v>0.12634999999999999</v>
      </c>
      <c r="F28" s="169" t="s">
        <v>211</v>
      </c>
      <c r="G28" s="172"/>
      <c r="H28" s="171">
        <v>0.16869999999999999</v>
      </c>
      <c r="I28" s="171">
        <v>3.5499999999999997E-2</v>
      </c>
      <c r="J28" s="169" t="s">
        <v>211</v>
      </c>
      <c r="L28"/>
      <c r="M28"/>
      <c r="N28"/>
      <c r="O28" s="147"/>
      <c r="P28" s="147"/>
      <c r="Q28" s="147"/>
      <c r="R28" s="147"/>
      <c r="S28"/>
      <c r="T28"/>
    </row>
    <row r="29" spans="1:20" s="5" customFormat="1" ht="14.5" x14ac:dyDescent="0.35">
      <c r="A29" s="1"/>
      <c r="B29" s="1"/>
      <c r="C29" s="46" t="s">
        <v>7</v>
      </c>
      <c r="D29" s="171">
        <v>1927.64841</v>
      </c>
      <c r="E29" s="171">
        <v>1542.23134</v>
      </c>
      <c r="F29" s="169">
        <v>-0.1999415806329537</v>
      </c>
      <c r="G29" s="172"/>
      <c r="H29" s="171">
        <v>948.52629999999999</v>
      </c>
      <c r="I29" s="171">
        <v>646.39459999999997</v>
      </c>
      <c r="J29" s="169">
        <v>-0.31852748837855105</v>
      </c>
      <c r="L29"/>
      <c r="M29"/>
      <c r="N29"/>
      <c r="O29" s="147"/>
      <c r="P29" s="147"/>
      <c r="Q29" s="147"/>
      <c r="R29" s="147"/>
      <c r="S29"/>
      <c r="T29"/>
    </row>
    <row r="30" spans="1:20" s="6" customFormat="1" ht="21.75" customHeight="1" x14ac:dyDescent="0.35">
      <c r="A30" s="3"/>
      <c r="B30" s="3"/>
      <c r="C30" s="1" t="s">
        <v>10</v>
      </c>
      <c r="D30" s="171">
        <v>14771.30983809057</v>
      </c>
      <c r="E30" s="171">
        <v>12830.595278894591</v>
      </c>
      <c r="F30" s="169">
        <v>-0.13138405330795283</v>
      </c>
      <c r="G30" s="172"/>
      <c r="H30" s="171">
        <v>6125.7103000000006</v>
      </c>
      <c r="I30" s="171">
        <v>4295.0029000000004</v>
      </c>
      <c r="J30" s="169">
        <v>-0.29885634650401277</v>
      </c>
      <c r="L30"/>
      <c r="M30"/>
      <c r="N30"/>
      <c r="O30" s="147"/>
      <c r="P30" s="147"/>
      <c r="Q30" s="147"/>
      <c r="R30" s="147"/>
      <c r="S30" s="94"/>
      <c r="T30" s="94"/>
    </row>
    <row r="31" spans="1:20" s="5" customFormat="1" ht="14.5" x14ac:dyDescent="0.35">
      <c r="A31" s="1"/>
      <c r="B31" s="1"/>
      <c r="C31" s="46" t="s">
        <v>31</v>
      </c>
      <c r="D31" s="171">
        <v>10555.34072809057</v>
      </c>
      <c r="E31" s="171">
        <v>6901.8672006274564</v>
      </c>
      <c r="F31" s="169">
        <v>-0.34612558908119834</v>
      </c>
      <c r="G31" s="172"/>
      <c r="H31" s="171">
        <v>3668.7283000000002</v>
      </c>
      <c r="I31" s="171">
        <v>2105.5230000000001</v>
      </c>
      <c r="J31" s="169">
        <v>-0.42608914375043799</v>
      </c>
      <c r="L31"/>
      <c r="M31"/>
      <c r="N31"/>
      <c r="O31" s="147"/>
      <c r="P31" s="147"/>
      <c r="Q31" s="147"/>
      <c r="R31" s="147"/>
      <c r="S31"/>
      <c r="T31"/>
    </row>
    <row r="32" spans="1:20" s="5" customFormat="1" ht="14.5" x14ac:dyDescent="0.35">
      <c r="A32" s="1"/>
      <c r="B32" s="1"/>
      <c r="C32" s="46" t="s">
        <v>6</v>
      </c>
      <c r="D32" s="171">
        <v>206.55516</v>
      </c>
      <c r="E32" s="171">
        <v>179.35507999999999</v>
      </c>
      <c r="F32" s="169">
        <v>-0.13168434039604729</v>
      </c>
      <c r="G32" s="172"/>
      <c r="H32" s="171">
        <v>119.7251</v>
      </c>
      <c r="I32" s="171">
        <v>88.0702</v>
      </c>
      <c r="J32" s="169">
        <v>-0.26439652169845751</v>
      </c>
      <c r="L32"/>
      <c r="M32"/>
      <c r="N32"/>
      <c r="O32" s="147"/>
      <c r="P32" s="147"/>
      <c r="Q32" s="147"/>
      <c r="R32" s="147"/>
      <c r="S32"/>
      <c r="T32"/>
    </row>
    <row r="33" spans="1:20" s="5" customFormat="1" ht="14.5" x14ac:dyDescent="0.35">
      <c r="A33" s="1"/>
      <c r="B33" s="1"/>
      <c r="C33" s="46" t="s">
        <v>7</v>
      </c>
      <c r="D33" s="171">
        <v>4009.4139500000001</v>
      </c>
      <c r="E33" s="171">
        <v>5749.3729982671348</v>
      </c>
      <c r="F33" s="169">
        <v>0.43396842280830961</v>
      </c>
      <c r="G33" s="172"/>
      <c r="H33" s="171">
        <v>2337.2568999999999</v>
      </c>
      <c r="I33" s="171">
        <v>2101.4097000000002</v>
      </c>
      <c r="J33" s="169">
        <v>-0.10090769226095758</v>
      </c>
      <c r="L33"/>
      <c r="M33"/>
      <c r="N33"/>
      <c r="O33" s="147"/>
      <c r="P33" s="147"/>
      <c r="Q33" s="147"/>
      <c r="R33" s="147"/>
      <c r="S33"/>
      <c r="T33"/>
    </row>
    <row r="34" spans="1:20" s="5" customFormat="1" ht="27" customHeight="1" x14ac:dyDescent="0.35">
      <c r="A34" s="1"/>
      <c r="B34" s="44" t="s">
        <v>13</v>
      </c>
      <c r="C34" s="47"/>
      <c r="D34" s="170">
        <v>4547.0575368624141</v>
      </c>
      <c r="E34" s="170">
        <v>4365.8393510902961</v>
      </c>
      <c r="F34" s="167">
        <v>-3.9853946052585722E-2</v>
      </c>
      <c r="G34" s="95"/>
      <c r="H34" s="170">
        <v>1480.1068</v>
      </c>
      <c r="I34" s="170">
        <v>1375.1615999999999</v>
      </c>
      <c r="J34" s="167">
        <v>-7.0903802347236103E-2</v>
      </c>
      <c r="L34"/>
      <c r="M34"/>
      <c r="N34"/>
      <c r="O34" s="147"/>
      <c r="P34" s="147"/>
      <c r="Q34" s="147"/>
      <c r="R34" s="147"/>
      <c r="S34"/>
      <c r="T34"/>
    </row>
    <row r="35" spans="1:20" s="6" customFormat="1" ht="24" customHeight="1" x14ac:dyDescent="0.35">
      <c r="A35" s="3"/>
      <c r="B35" s="44"/>
      <c r="C35" s="47" t="s">
        <v>12</v>
      </c>
      <c r="D35" s="171">
        <v>310.23820000000001</v>
      </c>
      <c r="E35" s="171">
        <v>184.42655999999999</v>
      </c>
      <c r="F35" s="169">
        <v>-0.4055323941410181</v>
      </c>
      <c r="G35" s="172"/>
      <c r="H35" s="171">
        <v>86.579300000000003</v>
      </c>
      <c r="I35" s="171">
        <v>41.008600000000001</v>
      </c>
      <c r="J35" s="169">
        <v>-0.52634636685674285</v>
      </c>
      <c r="L35"/>
      <c r="M35"/>
      <c r="N35"/>
      <c r="O35" s="147"/>
      <c r="P35" s="147"/>
      <c r="Q35" s="147"/>
      <c r="R35" s="147"/>
      <c r="S35" s="94"/>
      <c r="T35" s="94"/>
    </row>
    <row r="36" spans="1:20" s="5" customFormat="1" ht="14.5" x14ac:dyDescent="0.35">
      <c r="A36" s="1"/>
      <c r="B36" s="47"/>
      <c r="C36" s="45" t="s">
        <v>31</v>
      </c>
      <c r="D36" s="171">
        <v>0.84728000000000003</v>
      </c>
      <c r="E36" s="171">
        <v>0.41099000000000002</v>
      </c>
      <c r="F36" s="169">
        <v>-0.51493012935511284</v>
      </c>
      <c r="G36" s="172"/>
      <c r="H36" s="171">
        <v>0.70129999999999992</v>
      </c>
      <c r="I36" s="171">
        <v>0.14269999999999999</v>
      </c>
      <c r="J36" s="169">
        <v>-0.79652074718380161</v>
      </c>
      <c r="L36"/>
      <c r="M36"/>
      <c r="N36"/>
      <c r="O36" s="147"/>
      <c r="P36" s="147"/>
      <c r="Q36" s="147"/>
      <c r="R36" s="147"/>
      <c r="S36"/>
      <c r="T36"/>
    </row>
    <row r="37" spans="1:20" s="5" customFormat="1" ht="14.5" x14ac:dyDescent="0.35">
      <c r="A37" s="1"/>
      <c r="B37" s="1"/>
      <c r="C37" s="46" t="s">
        <v>6</v>
      </c>
      <c r="D37" s="171">
        <v>0</v>
      </c>
      <c r="E37" s="171">
        <v>0</v>
      </c>
      <c r="F37" s="169" t="s">
        <v>211</v>
      </c>
      <c r="G37" s="172"/>
      <c r="H37" s="171">
        <v>0</v>
      </c>
      <c r="I37" s="171">
        <v>0</v>
      </c>
      <c r="J37" s="169" t="s">
        <v>211</v>
      </c>
      <c r="L37"/>
      <c r="M37"/>
      <c r="N37"/>
      <c r="O37" s="147"/>
      <c r="P37" s="147"/>
      <c r="Q37" s="147"/>
      <c r="R37" s="147"/>
      <c r="S37"/>
      <c r="T37"/>
    </row>
    <row r="38" spans="1:20" s="5" customFormat="1" ht="14.5" x14ac:dyDescent="0.35">
      <c r="A38" s="1"/>
      <c r="B38" s="1"/>
      <c r="C38" s="46" t="s">
        <v>7</v>
      </c>
      <c r="D38" s="171">
        <v>309.39091999999999</v>
      </c>
      <c r="E38" s="171">
        <v>184.01557</v>
      </c>
      <c r="F38" s="169">
        <v>-0.40523280385862648</v>
      </c>
      <c r="G38" s="172"/>
      <c r="H38" s="171">
        <v>85.878</v>
      </c>
      <c r="I38" s="171">
        <v>40.865900000000003</v>
      </c>
      <c r="J38" s="169">
        <v>-0.52414005915368311</v>
      </c>
      <c r="L38"/>
      <c r="M38"/>
      <c r="N38"/>
      <c r="O38" s="147"/>
      <c r="P38" s="147"/>
      <c r="Q38" s="147"/>
      <c r="R38" s="147"/>
      <c r="S38"/>
      <c r="T38"/>
    </row>
    <row r="39" spans="1:20" s="6" customFormat="1" ht="22.5" customHeight="1" x14ac:dyDescent="0.35">
      <c r="A39" s="3"/>
      <c r="B39" s="3"/>
      <c r="C39" s="61" t="s">
        <v>9</v>
      </c>
      <c r="D39" s="171">
        <v>170.71886000000001</v>
      </c>
      <c r="E39" s="171">
        <v>136.44846999999999</v>
      </c>
      <c r="F39" s="169">
        <v>-0.20074167552430949</v>
      </c>
      <c r="G39" s="172"/>
      <c r="H39" s="171">
        <v>60.152900000000002</v>
      </c>
      <c r="I39" s="171">
        <v>42.054000000000002</v>
      </c>
      <c r="J39" s="169">
        <v>-0.30088158675641574</v>
      </c>
      <c r="L39"/>
      <c r="M39"/>
      <c r="N39"/>
      <c r="O39" s="147"/>
      <c r="P39" s="147"/>
      <c r="Q39" s="147"/>
      <c r="R39" s="147"/>
      <c r="S39" s="94"/>
      <c r="T39" s="94"/>
    </row>
    <row r="40" spans="1:20" s="5" customFormat="1" ht="14.5" x14ac:dyDescent="0.35">
      <c r="A40" s="1"/>
      <c r="B40" s="1"/>
      <c r="C40" s="160" t="s">
        <v>31</v>
      </c>
      <c r="D40" s="171">
        <v>3.45472</v>
      </c>
      <c r="E40" s="171">
        <v>2.0569999999999999</v>
      </c>
      <c r="F40" s="169">
        <v>-0.40458271582067434</v>
      </c>
      <c r="G40" s="172"/>
      <c r="H40" s="171">
        <v>0.71060000000000001</v>
      </c>
      <c r="I40" s="171">
        <v>0.59799999999999998</v>
      </c>
      <c r="J40" s="169">
        <v>-0.1584576414297777</v>
      </c>
      <c r="L40" s="141"/>
      <c r="M40" s="142"/>
      <c r="N40"/>
      <c r="O40"/>
      <c r="P40"/>
      <c r="Q40"/>
      <c r="R40"/>
      <c r="S40"/>
      <c r="T40"/>
    </row>
    <row r="41" spans="1:20" s="5" customFormat="1" ht="14.5" x14ac:dyDescent="0.35">
      <c r="A41" s="1"/>
      <c r="B41" s="1"/>
      <c r="C41" s="46" t="s">
        <v>6</v>
      </c>
      <c r="D41" s="171">
        <v>0</v>
      </c>
      <c r="E41" s="171">
        <v>0</v>
      </c>
      <c r="F41" s="169" t="s">
        <v>211</v>
      </c>
      <c r="G41" s="172"/>
      <c r="H41" s="171">
        <v>0</v>
      </c>
      <c r="I41" s="171">
        <v>0</v>
      </c>
      <c r="J41" s="169" t="s">
        <v>211</v>
      </c>
      <c r="L41" s="141"/>
      <c r="M41" s="142"/>
      <c r="N41"/>
      <c r="O41"/>
      <c r="P41"/>
      <c r="Q41"/>
      <c r="R41"/>
      <c r="S41"/>
      <c r="T41"/>
    </row>
    <row r="42" spans="1:20" s="5" customFormat="1" ht="14.5" x14ac:dyDescent="0.35">
      <c r="A42" s="1"/>
      <c r="B42" s="1"/>
      <c r="C42" s="46" t="s">
        <v>7</v>
      </c>
      <c r="D42" s="171">
        <v>167.26414</v>
      </c>
      <c r="E42" s="171">
        <v>134.39147</v>
      </c>
      <c r="F42" s="169">
        <v>-0.19653148606748583</v>
      </c>
      <c r="G42" s="172"/>
      <c r="H42" s="171">
        <v>59.442300000000003</v>
      </c>
      <c r="I42" s="171">
        <v>41.456000000000003</v>
      </c>
      <c r="J42" s="169">
        <v>-0.3025841866818747</v>
      </c>
      <c r="L42" s="141"/>
      <c r="M42" s="142"/>
      <c r="N42"/>
      <c r="O42"/>
      <c r="P42"/>
      <c r="Q42"/>
      <c r="R42"/>
      <c r="S42"/>
      <c r="T42"/>
    </row>
    <row r="43" spans="1:20" s="6" customFormat="1" ht="21" customHeight="1" x14ac:dyDescent="0.35">
      <c r="A43" s="3"/>
      <c r="B43" s="3"/>
      <c r="C43" s="1" t="s">
        <v>10</v>
      </c>
      <c r="D43" s="171">
        <v>4066.1004768624139</v>
      </c>
      <c r="E43" s="171">
        <v>4044.9643210902959</v>
      </c>
      <c r="F43" s="169">
        <v>-5.198139075113942E-3</v>
      </c>
      <c r="G43" s="172"/>
      <c r="H43" s="171">
        <v>1333.3746000000001</v>
      </c>
      <c r="I43" s="171">
        <v>1292.0989999999999</v>
      </c>
      <c r="J43" s="169">
        <v>-3.0955741919787706E-2</v>
      </c>
      <c r="L43" s="141"/>
      <c r="M43" s="142"/>
      <c r="N43" s="94"/>
      <c r="O43" s="94"/>
      <c r="P43" s="94"/>
      <c r="Q43" s="94"/>
      <c r="R43" s="94"/>
      <c r="S43" s="94"/>
      <c r="T43" s="94"/>
    </row>
    <row r="44" spans="1:20" s="5" customFormat="1" ht="14.5" x14ac:dyDescent="0.35">
      <c r="A44" s="1"/>
      <c r="B44" s="1"/>
      <c r="C44" s="46" t="s">
        <v>31</v>
      </c>
      <c r="D44" s="171">
        <v>164.93674999999999</v>
      </c>
      <c r="E44" s="171">
        <v>93.319739999999996</v>
      </c>
      <c r="F44" s="169">
        <v>-0.43420893160560031</v>
      </c>
      <c r="G44" s="172"/>
      <c r="H44" s="171">
        <v>95.878900000000002</v>
      </c>
      <c r="I44" s="171">
        <v>58.830599999999997</v>
      </c>
      <c r="J44" s="169">
        <v>-0.38640722828484686</v>
      </c>
      <c r="L44" s="141"/>
      <c r="M44" s="142"/>
      <c r="N44"/>
      <c r="O44"/>
      <c r="P44"/>
      <c r="Q44"/>
      <c r="R44"/>
      <c r="S44"/>
      <c r="T44"/>
    </row>
    <row r="45" spans="1:20" s="5" customFormat="1" ht="14.5" x14ac:dyDescent="0.35">
      <c r="A45" s="1"/>
      <c r="B45" s="1"/>
      <c r="C45" s="46" t="s">
        <v>6</v>
      </c>
      <c r="D45" s="171">
        <v>0.43559999999999999</v>
      </c>
      <c r="E45" s="171">
        <v>0</v>
      </c>
      <c r="F45" s="169" t="s">
        <v>211</v>
      </c>
      <c r="G45" s="172"/>
      <c r="H45" s="171">
        <v>0.36</v>
      </c>
      <c r="I45" s="171">
        <v>0</v>
      </c>
      <c r="J45" s="169" t="s">
        <v>211</v>
      </c>
      <c r="L45" s="141"/>
      <c r="M45" s="142"/>
      <c r="N45"/>
      <c r="O45"/>
      <c r="P45"/>
      <c r="Q45"/>
      <c r="R45"/>
      <c r="S45"/>
      <c r="T45"/>
    </row>
    <row r="46" spans="1:20" s="5" customFormat="1" ht="14.5" x14ac:dyDescent="0.35">
      <c r="A46" s="1"/>
      <c r="B46" s="1"/>
      <c r="C46" s="46" t="s">
        <v>7</v>
      </c>
      <c r="D46" s="171">
        <v>3900.7281268624138</v>
      </c>
      <c r="E46" s="171">
        <v>3951.644581090296</v>
      </c>
      <c r="F46" s="169">
        <v>1.3053064087508543E-2</v>
      </c>
      <c r="G46" s="172"/>
      <c r="H46" s="171">
        <v>1237.1357</v>
      </c>
      <c r="I46" s="171">
        <v>1233.2683999999999</v>
      </c>
      <c r="J46" s="169">
        <v>-3.1260111562540099E-3</v>
      </c>
      <c r="L46" s="141"/>
      <c r="M46" s="142"/>
      <c r="N46"/>
      <c r="O46"/>
      <c r="P46"/>
      <c r="Q46"/>
      <c r="R46"/>
      <c r="S46"/>
      <c r="T46"/>
    </row>
    <row r="47" spans="1:20" s="5" customFormat="1" ht="21.75" customHeight="1" x14ac:dyDescent="0.35">
      <c r="A47" s="1"/>
      <c r="B47" s="44" t="s">
        <v>14</v>
      </c>
      <c r="C47" s="47"/>
      <c r="D47" s="170">
        <v>32416.008740000005</v>
      </c>
      <c r="E47" s="170">
        <v>26386.760259466751</v>
      </c>
      <c r="F47" s="167">
        <v>-0.18599601600839316</v>
      </c>
      <c r="G47" s="95"/>
      <c r="H47" s="170">
        <v>12166.6458</v>
      </c>
      <c r="I47" s="170">
        <v>11068.9609</v>
      </c>
      <c r="J47" s="167">
        <v>-9.0220831447234223E-2</v>
      </c>
      <c r="L47" s="141"/>
      <c r="M47" s="142"/>
      <c r="N47"/>
      <c r="O47"/>
      <c r="P47"/>
      <c r="Q47"/>
      <c r="R47"/>
      <c r="S47"/>
      <c r="T47"/>
    </row>
    <row r="48" spans="1:20" s="6" customFormat="1" ht="21" customHeight="1" x14ac:dyDescent="0.35">
      <c r="A48" s="3"/>
      <c r="B48" s="44"/>
      <c r="C48" s="47" t="s">
        <v>12</v>
      </c>
      <c r="D48" s="171">
        <v>4449.6496500000012</v>
      </c>
      <c r="E48" s="171">
        <v>1760.6023299999999</v>
      </c>
      <c r="F48" s="169">
        <v>-0.60432787556656309</v>
      </c>
      <c r="G48" s="172"/>
      <c r="H48" s="171">
        <v>894.18420000000015</v>
      </c>
      <c r="I48" s="171">
        <v>518.23099999999999</v>
      </c>
      <c r="J48" s="169">
        <v>-0.42044267836537491</v>
      </c>
      <c r="L48" s="141"/>
      <c r="M48" s="142"/>
      <c r="N48" s="94"/>
      <c r="O48" s="94"/>
      <c r="P48" s="94"/>
      <c r="Q48" s="94"/>
      <c r="R48" s="94"/>
      <c r="S48" s="94"/>
      <c r="T48" s="94"/>
    </row>
    <row r="49" spans="1:20" s="5" customFormat="1" ht="14.5" x14ac:dyDescent="0.35">
      <c r="A49" s="1"/>
      <c r="B49" s="47"/>
      <c r="C49" s="45" t="s">
        <v>31</v>
      </c>
      <c r="D49" s="171">
        <v>467.87295999999998</v>
      </c>
      <c r="E49" s="171">
        <v>65.541880000000006</v>
      </c>
      <c r="F49" s="169">
        <v>-0.85991522143104826</v>
      </c>
      <c r="G49" s="172"/>
      <c r="H49" s="171">
        <v>51.428300000000007</v>
      </c>
      <c r="I49" s="171">
        <v>25.224299999999999</v>
      </c>
      <c r="J49" s="169">
        <v>-0.50952491138147682</v>
      </c>
      <c r="L49" s="141"/>
      <c r="M49" s="142"/>
      <c r="N49"/>
      <c r="O49"/>
      <c r="P49"/>
      <c r="Q49"/>
      <c r="R49"/>
      <c r="S49"/>
      <c r="T49"/>
    </row>
    <row r="50" spans="1:20" s="5" customFormat="1" ht="14.5" x14ac:dyDescent="0.35">
      <c r="A50" s="1"/>
      <c r="B50" s="1"/>
      <c r="C50" s="160" t="s">
        <v>6</v>
      </c>
      <c r="D50" s="171">
        <v>14.13411</v>
      </c>
      <c r="E50" s="171">
        <v>1.54541</v>
      </c>
      <c r="F50" s="169">
        <v>-0.8906609613198142</v>
      </c>
      <c r="G50" s="173"/>
      <c r="H50" s="171">
        <v>3.9710000000000001</v>
      </c>
      <c r="I50" s="171">
        <v>1.8307</v>
      </c>
      <c r="J50" s="169">
        <v>-0.53898262402417518</v>
      </c>
      <c r="L50" s="141"/>
      <c r="M50" s="142"/>
      <c r="N50"/>
      <c r="O50"/>
      <c r="P50"/>
      <c r="Q50"/>
      <c r="R50"/>
      <c r="S50"/>
      <c r="T50"/>
    </row>
    <row r="51" spans="1:20" s="5" customFormat="1" ht="14.5" x14ac:dyDescent="0.35">
      <c r="A51" s="1"/>
      <c r="B51" s="1"/>
      <c r="C51" s="46" t="s">
        <v>7</v>
      </c>
      <c r="D51" s="171">
        <v>3967.6425800000011</v>
      </c>
      <c r="E51" s="171">
        <v>1693.51504</v>
      </c>
      <c r="F51" s="169">
        <v>-0.57316844805108447</v>
      </c>
      <c r="G51" s="172"/>
      <c r="H51" s="171">
        <v>838.78490000000011</v>
      </c>
      <c r="I51" s="171">
        <v>491.17599999999999</v>
      </c>
      <c r="J51" s="169">
        <v>-0.4144195967285535</v>
      </c>
      <c r="L51" s="141"/>
      <c r="M51" s="142"/>
      <c r="N51"/>
      <c r="O51"/>
      <c r="P51"/>
      <c r="Q51"/>
      <c r="R51"/>
      <c r="S51"/>
      <c r="T51"/>
    </row>
    <row r="52" spans="1:20" s="6" customFormat="1" ht="24" customHeight="1" x14ac:dyDescent="0.35">
      <c r="A52" s="3"/>
      <c r="B52" s="3"/>
      <c r="C52" s="61" t="s">
        <v>9</v>
      </c>
      <c r="D52" s="171">
        <v>1402.0506700000001</v>
      </c>
      <c r="E52" s="171">
        <v>814.80791999999997</v>
      </c>
      <c r="F52" s="169">
        <v>-0.41884559707103886</v>
      </c>
      <c r="G52" s="172"/>
      <c r="H52" s="171">
        <v>281.72450000000003</v>
      </c>
      <c r="I52" s="171">
        <v>203.81880000000001</v>
      </c>
      <c r="J52" s="169">
        <v>-0.27653150506966917</v>
      </c>
      <c r="L52" s="141"/>
      <c r="M52" s="142"/>
      <c r="N52" s="94"/>
      <c r="O52" s="94"/>
      <c r="P52" s="94"/>
      <c r="Q52" s="94"/>
      <c r="R52" s="94"/>
      <c r="S52" s="94"/>
      <c r="T52" s="94"/>
    </row>
    <row r="53" spans="1:20" s="5" customFormat="1" ht="14.5" x14ac:dyDescent="0.35">
      <c r="A53" s="1"/>
      <c r="B53" s="1"/>
      <c r="C53" s="160" t="s">
        <v>31</v>
      </c>
      <c r="D53" s="171">
        <v>9.9150600000000004</v>
      </c>
      <c r="E53" s="171">
        <v>0.372</v>
      </c>
      <c r="F53" s="169">
        <v>-0.96248131630065781</v>
      </c>
      <c r="G53" s="173"/>
      <c r="H53" s="171">
        <v>1.1007</v>
      </c>
      <c r="I53" s="171">
        <v>0.40500000000000003</v>
      </c>
      <c r="J53" s="169">
        <v>-0.63205233033524122</v>
      </c>
      <c r="L53" s="141"/>
      <c r="M53" s="142"/>
      <c r="N53"/>
      <c r="O53"/>
      <c r="P53"/>
      <c r="Q53"/>
      <c r="R53"/>
      <c r="S53"/>
      <c r="T53"/>
    </row>
    <row r="54" spans="1:20" s="5" customFormat="1" ht="14.5" x14ac:dyDescent="0.35">
      <c r="A54" s="1"/>
      <c r="B54" s="1"/>
      <c r="C54" s="160" t="s">
        <v>6</v>
      </c>
      <c r="D54" s="171">
        <v>0</v>
      </c>
      <c r="E54" s="171">
        <v>0</v>
      </c>
      <c r="F54" s="169" t="s">
        <v>211</v>
      </c>
      <c r="G54" s="173"/>
      <c r="H54" s="171">
        <v>0</v>
      </c>
      <c r="I54" s="171">
        <v>0</v>
      </c>
      <c r="J54" s="169" t="s">
        <v>211</v>
      </c>
      <c r="L54" s="141"/>
      <c r="M54" s="142"/>
      <c r="N54"/>
      <c r="O54"/>
      <c r="P54"/>
      <c r="Q54"/>
      <c r="R54"/>
      <c r="S54"/>
      <c r="T54"/>
    </row>
    <row r="55" spans="1:20" s="5" customFormat="1" ht="14.5" x14ac:dyDescent="0.35">
      <c r="A55" s="1"/>
      <c r="B55" s="1"/>
      <c r="C55" s="46" t="s">
        <v>7</v>
      </c>
      <c r="D55" s="171">
        <v>1392.13561</v>
      </c>
      <c r="E55" s="171">
        <v>814.43592000000001</v>
      </c>
      <c r="F55" s="169">
        <v>-0.41497371796990384</v>
      </c>
      <c r="G55" s="172"/>
      <c r="H55" s="171">
        <v>280.62380000000002</v>
      </c>
      <c r="I55" s="171">
        <v>203.41380000000001</v>
      </c>
      <c r="J55" s="169">
        <v>-0.27513703399355294</v>
      </c>
      <c r="L55" s="141"/>
      <c r="M55" s="142"/>
      <c r="N55"/>
      <c r="O55"/>
      <c r="P55"/>
      <c r="Q55"/>
      <c r="R55"/>
      <c r="S55"/>
      <c r="T55"/>
    </row>
    <row r="56" spans="1:20" s="6" customFormat="1" ht="22.5" customHeight="1" x14ac:dyDescent="0.35">
      <c r="A56" s="3"/>
      <c r="B56" s="3"/>
      <c r="C56" s="1" t="s">
        <v>10</v>
      </c>
      <c r="D56" s="171">
        <v>26564.308420000001</v>
      </c>
      <c r="E56" s="171">
        <v>23811.350009466751</v>
      </c>
      <c r="F56" s="169">
        <v>-0.10363373166005616</v>
      </c>
      <c r="G56" s="172"/>
      <c r="H56" s="171">
        <v>10990.7371</v>
      </c>
      <c r="I56" s="171">
        <v>10346.911099999999</v>
      </c>
      <c r="J56" s="169">
        <v>-5.8578964644691658E-2</v>
      </c>
      <c r="L56" s="141"/>
      <c r="M56" s="142"/>
      <c r="N56" s="94"/>
      <c r="O56" s="94"/>
      <c r="P56" s="94"/>
      <c r="Q56" s="94"/>
      <c r="R56" s="94"/>
      <c r="S56" s="94"/>
      <c r="T56" s="94"/>
    </row>
    <row r="57" spans="1:20" s="5" customFormat="1" ht="14.5" x14ac:dyDescent="0.35">
      <c r="A57" s="1"/>
      <c r="B57" s="1"/>
      <c r="C57" s="160" t="s">
        <v>31</v>
      </c>
      <c r="D57" s="171">
        <v>18326.76569</v>
      </c>
      <c r="E57" s="171">
        <v>16346.31077404166</v>
      </c>
      <c r="F57" s="169">
        <v>-0.10806352574469676</v>
      </c>
      <c r="G57" s="172"/>
      <c r="H57" s="171">
        <v>8060.5140000000001</v>
      </c>
      <c r="I57" s="171">
        <v>7309.6822999999986</v>
      </c>
      <c r="J57" s="169">
        <v>-9.3149357472737046E-2</v>
      </c>
      <c r="L57" s="141"/>
      <c r="M57" s="142"/>
      <c r="N57"/>
      <c r="O57"/>
      <c r="P57"/>
      <c r="Q57"/>
      <c r="R57"/>
      <c r="S57"/>
      <c r="T57"/>
    </row>
    <row r="58" spans="1:20" s="5" customFormat="1" ht="14.5" x14ac:dyDescent="0.35">
      <c r="A58" s="1"/>
      <c r="B58" s="1"/>
      <c r="C58" s="46" t="s">
        <v>6</v>
      </c>
      <c r="D58" s="171">
        <v>58.336689999999997</v>
      </c>
      <c r="E58" s="171">
        <v>121.62296000000001</v>
      </c>
      <c r="F58" s="169">
        <v>1.08484506062994</v>
      </c>
      <c r="G58" s="172"/>
      <c r="H58" s="171">
        <v>37.243000000000002</v>
      </c>
      <c r="I58" s="171">
        <v>35.758200000000002</v>
      </c>
      <c r="J58" s="169">
        <v>-3.9867894637918531E-2</v>
      </c>
      <c r="L58" s="141"/>
      <c r="M58" s="142"/>
      <c r="N58"/>
      <c r="O58"/>
      <c r="P58"/>
      <c r="Q58"/>
      <c r="R58"/>
      <c r="S58"/>
      <c r="T58"/>
    </row>
    <row r="59" spans="1:20" s="5" customFormat="1" ht="14.5" x14ac:dyDescent="0.35">
      <c r="A59" s="1"/>
      <c r="B59" s="1"/>
      <c r="C59" s="46" t="s">
        <v>7</v>
      </c>
      <c r="D59" s="171">
        <v>8179.2060399999991</v>
      </c>
      <c r="E59" s="171">
        <v>7343.4162754250901</v>
      </c>
      <c r="F59" s="169">
        <v>-0.10218470600783509</v>
      </c>
      <c r="G59" s="172"/>
      <c r="H59" s="171">
        <v>2892.9801000000002</v>
      </c>
      <c r="I59" s="171">
        <v>3001.4706000000001</v>
      </c>
      <c r="J59" s="169">
        <v>3.7501294944959997E-2</v>
      </c>
      <c r="L59" s="141"/>
      <c r="M59" s="142"/>
      <c r="N59"/>
      <c r="O59"/>
      <c r="P59"/>
      <c r="Q59"/>
      <c r="R59"/>
      <c r="S59"/>
      <c r="T59"/>
    </row>
    <row r="60" spans="1:20" s="5" customFormat="1" ht="20.25" customHeight="1" x14ac:dyDescent="0.35">
      <c r="A60" s="1"/>
      <c r="B60" s="44" t="s">
        <v>15</v>
      </c>
      <c r="C60" s="47"/>
      <c r="D60" s="170">
        <v>1445.6700053072725</v>
      </c>
      <c r="E60" s="170">
        <v>987.15151887386844</v>
      </c>
      <c r="F60" s="167">
        <v>-0.31716677025193413</v>
      </c>
      <c r="G60" s="95"/>
      <c r="H60" s="170">
        <v>697.7894</v>
      </c>
      <c r="I60" s="170">
        <v>432.15480000000002</v>
      </c>
      <c r="J60" s="167">
        <v>-0.38068018803381076</v>
      </c>
      <c r="L60" s="141"/>
      <c r="M60" s="142"/>
      <c r="N60"/>
      <c r="O60"/>
      <c r="P60"/>
      <c r="Q60"/>
      <c r="R60"/>
      <c r="S60"/>
      <c r="T60"/>
    </row>
    <row r="61" spans="1:20" s="6" customFormat="1" ht="24.75" customHeight="1" x14ac:dyDescent="0.35">
      <c r="A61" s="3"/>
      <c r="B61" s="44"/>
      <c r="C61" s="47" t="s">
        <v>12</v>
      </c>
      <c r="D61" s="171">
        <v>749.10595999999998</v>
      </c>
      <c r="E61" s="171">
        <v>451.57393999999999</v>
      </c>
      <c r="F61" s="169">
        <v>-0.39718282310822889</v>
      </c>
      <c r="G61" s="172"/>
      <c r="H61" s="171">
        <v>330.79309999999998</v>
      </c>
      <c r="I61" s="171">
        <v>206.6319</v>
      </c>
      <c r="J61" s="169">
        <v>-0.37534398389809215</v>
      </c>
      <c r="L61" s="141"/>
      <c r="M61" s="142"/>
      <c r="N61" s="94"/>
      <c r="O61" s="94"/>
      <c r="P61" s="94"/>
      <c r="Q61" s="94"/>
      <c r="R61" s="94"/>
      <c r="S61" s="94"/>
      <c r="T61" s="94"/>
    </row>
    <row r="62" spans="1:20" s="5" customFormat="1" ht="14.5" x14ac:dyDescent="0.35">
      <c r="A62" s="1"/>
      <c r="B62" s="47"/>
      <c r="C62" s="45" t="s">
        <v>31</v>
      </c>
      <c r="D62" s="171">
        <v>231.38147000000001</v>
      </c>
      <c r="E62" s="171">
        <v>95.42371</v>
      </c>
      <c r="F62" s="169">
        <v>-0.58759139182580178</v>
      </c>
      <c r="G62" s="172"/>
      <c r="H62" s="171">
        <v>34.882599999999996</v>
      </c>
      <c r="I62" s="171">
        <v>17.736799999999999</v>
      </c>
      <c r="J62" s="169">
        <v>-0.49152872778978629</v>
      </c>
      <c r="L62" s="141"/>
      <c r="M62" s="142"/>
      <c r="N62"/>
      <c r="O62"/>
      <c r="P62"/>
      <c r="Q62"/>
      <c r="R62"/>
      <c r="S62"/>
      <c r="T62"/>
    </row>
    <row r="63" spans="1:20" s="5" customFormat="1" ht="14.5" x14ac:dyDescent="0.35">
      <c r="A63" s="1"/>
      <c r="B63" s="1"/>
      <c r="C63" s="46" t="s">
        <v>6</v>
      </c>
      <c r="D63" s="171">
        <v>1.09823</v>
      </c>
      <c r="E63" s="171">
        <v>3.4677199999999999</v>
      </c>
      <c r="F63" s="169">
        <v>2.1575535179334016</v>
      </c>
      <c r="G63" s="172"/>
      <c r="H63" s="171">
        <v>0.28970000000000001</v>
      </c>
      <c r="I63" s="171">
        <v>0.78300000000000014</v>
      </c>
      <c r="J63" s="169" t="s">
        <v>211</v>
      </c>
      <c r="L63" s="141"/>
      <c r="M63" s="142"/>
      <c r="N63"/>
      <c r="O63"/>
      <c r="P63"/>
      <c r="Q63"/>
      <c r="R63"/>
      <c r="S63"/>
      <c r="T63"/>
    </row>
    <row r="64" spans="1:20" s="5" customFormat="1" ht="14.5" x14ac:dyDescent="0.35">
      <c r="A64" s="1"/>
      <c r="B64" s="1"/>
      <c r="C64" s="46" t="s">
        <v>7</v>
      </c>
      <c r="D64" s="171">
        <v>516.62626</v>
      </c>
      <c r="E64" s="171">
        <v>352.68250999999998</v>
      </c>
      <c r="F64" s="169">
        <v>-0.31733530153887263</v>
      </c>
      <c r="G64" s="172"/>
      <c r="H64" s="171">
        <v>295.62079999999997</v>
      </c>
      <c r="I64" s="171">
        <v>188.1121</v>
      </c>
      <c r="J64" s="169">
        <v>-0.36367095955359025</v>
      </c>
      <c r="L64" s="141"/>
      <c r="M64" s="142"/>
      <c r="N64"/>
      <c r="O64"/>
      <c r="P64"/>
      <c r="Q64"/>
      <c r="R64"/>
      <c r="S64"/>
      <c r="T64"/>
    </row>
    <row r="65" spans="1:20" s="6" customFormat="1" ht="22.5" customHeight="1" x14ac:dyDescent="0.35">
      <c r="A65" s="3"/>
      <c r="B65" s="3"/>
      <c r="C65" s="61" t="s">
        <v>9</v>
      </c>
      <c r="D65" s="171">
        <v>224.16972999999999</v>
      </c>
      <c r="E65" s="171">
        <v>124.09471000000001</v>
      </c>
      <c r="F65" s="169">
        <v>-0.44642521539371077</v>
      </c>
      <c r="G65" s="172"/>
      <c r="H65" s="171">
        <v>141.99340000000001</v>
      </c>
      <c r="I65" s="171">
        <v>67.506900000000002</v>
      </c>
      <c r="J65" s="169">
        <v>-0.52457719865852925</v>
      </c>
      <c r="L65" s="141"/>
      <c r="M65" s="142"/>
      <c r="N65" s="94"/>
      <c r="O65" s="94"/>
      <c r="P65" s="94"/>
      <c r="Q65" s="94"/>
      <c r="R65" s="94"/>
      <c r="S65" s="94"/>
      <c r="T65" s="94"/>
    </row>
    <row r="66" spans="1:20" s="5" customFormat="1" ht="14.5" x14ac:dyDescent="0.35">
      <c r="A66" s="1"/>
      <c r="B66" s="1"/>
      <c r="C66" s="160" t="s">
        <v>31</v>
      </c>
      <c r="D66" s="171">
        <v>11.706289999999999</v>
      </c>
      <c r="E66" s="171">
        <v>0</v>
      </c>
      <c r="F66" s="169">
        <v>-1</v>
      </c>
      <c r="G66" s="172"/>
      <c r="H66" s="171">
        <v>2.5684</v>
      </c>
      <c r="I66" s="171">
        <v>0</v>
      </c>
      <c r="J66" s="169">
        <v>-1</v>
      </c>
      <c r="L66" s="141"/>
      <c r="M66" s="142"/>
      <c r="N66"/>
      <c r="O66"/>
      <c r="P66"/>
      <c r="Q66"/>
      <c r="R66"/>
      <c r="S66"/>
      <c r="T66"/>
    </row>
    <row r="67" spans="1:20" s="5" customFormat="1" ht="14.5" x14ac:dyDescent="0.35">
      <c r="A67" s="1"/>
      <c r="B67" s="1"/>
      <c r="C67" s="46" t="s">
        <v>6</v>
      </c>
      <c r="D67" s="171">
        <v>0</v>
      </c>
      <c r="E67" s="171">
        <v>0</v>
      </c>
      <c r="F67" s="169" t="s">
        <v>211</v>
      </c>
      <c r="G67" s="172"/>
      <c r="H67" s="171">
        <v>0</v>
      </c>
      <c r="I67" s="171">
        <v>0</v>
      </c>
      <c r="J67" s="169" t="s">
        <v>211</v>
      </c>
      <c r="L67" s="141"/>
      <c r="M67" s="142"/>
      <c r="N67"/>
      <c r="O67"/>
      <c r="P67"/>
      <c r="Q67"/>
      <c r="R67"/>
      <c r="S67"/>
      <c r="T67"/>
    </row>
    <row r="68" spans="1:20" s="5" customFormat="1" ht="14.5" x14ac:dyDescent="0.35">
      <c r="A68" s="1"/>
      <c r="B68" s="1"/>
      <c r="C68" s="46" t="s">
        <v>7</v>
      </c>
      <c r="D68" s="171">
        <v>212.46343999999999</v>
      </c>
      <c r="E68" s="171">
        <v>124.09471000000001</v>
      </c>
      <c r="F68" s="169">
        <v>-0.41592440562950495</v>
      </c>
      <c r="G68" s="172"/>
      <c r="H68" s="171">
        <v>139.42500000000001</v>
      </c>
      <c r="I68" s="171">
        <v>67.506900000000002</v>
      </c>
      <c r="J68" s="169">
        <v>-0.51581925766541159</v>
      </c>
      <c r="L68" s="141"/>
      <c r="M68" s="142"/>
      <c r="N68"/>
      <c r="O68"/>
      <c r="P68"/>
      <c r="Q68"/>
      <c r="R68"/>
      <c r="S68"/>
      <c r="T68"/>
    </row>
    <row r="69" spans="1:20" s="6" customFormat="1" ht="22.5" customHeight="1" x14ac:dyDescent="0.35">
      <c r="A69" s="3"/>
      <c r="B69" s="3"/>
      <c r="C69" s="1" t="s">
        <v>10</v>
      </c>
      <c r="D69" s="171">
        <v>472.39431530727262</v>
      </c>
      <c r="E69" s="171">
        <v>411.48286887386848</v>
      </c>
      <c r="F69" s="169">
        <v>-0.12894195476036541</v>
      </c>
      <c r="G69" s="172"/>
      <c r="H69" s="171">
        <v>225.00290000000001</v>
      </c>
      <c r="I69" s="171">
        <v>158.01599999999999</v>
      </c>
      <c r="J69" s="169">
        <v>-0.29771571833074156</v>
      </c>
      <c r="L69" s="141"/>
      <c r="M69" s="142"/>
      <c r="N69" s="94"/>
      <c r="O69" s="94"/>
      <c r="P69" s="94"/>
      <c r="Q69" s="94"/>
      <c r="R69" s="94"/>
      <c r="S69" s="94"/>
      <c r="T69" s="94"/>
    </row>
    <row r="70" spans="1:20" ht="14.5" x14ac:dyDescent="0.35">
      <c r="C70" s="46" t="s">
        <v>31</v>
      </c>
      <c r="D70" s="171">
        <v>265.30907000000002</v>
      </c>
      <c r="E70" s="171">
        <v>218.17473570909411</v>
      </c>
      <c r="F70" s="169">
        <v>-0.17765820931378604</v>
      </c>
      <c r="G70" s="172"/>
      <c r="H70" s="171">
        <v>82.749600000000001</v>
      </c>
      <c r="I70" s="171">
        <v>57.517000000000003</v>
      </c>
      <c r="J70" s="169">
        <v>-0.30492715372642282</v>
      </c>
      <c r="L70" s="141"/>
      <c r="M70" s="142"/>
      <c r="N70"/>
      <c r="O70"/>
      <c r="P70"/>
      <c r="Q70"/>
      <c r="R70"/>
      <c r="S70"/>
      <c r="T70"/>
    </row>
    <row r="71" spans="1:20" ht="14.5" x14ac:dyDescent="0.35">
      <c r="C71" s="46" t="s">
        <v>6</v>
      </c>
      <c r="D71" s="171">
        <v>0</v>
      </c>
      <c r="E71" s="171">
        <v>0</v>
      </c>
      <c r="F71" s="169" t="s">
        <v>211</v>
      </c>
      <c r="G71" s="172"/>
      <c r="H71" s="171">
        <v>0</v>
      </c>
      <c r="I71" s="171">
        <v>0</v>
      </c>
      <c r="J71" s="169" t="s">
        <v>211</v>
      </c>
      <c r="L71" s="141"/>
      <c r="M71" s="142"/>
      <c r="N71"/>
      <c r="O71"/>
      <c r="P71"/>
      <c r="Q71"/>
      <c r="R71"/>
      <c r="S71"/>
      <c r="T71"/>
    </row>
    <row r="72" spans="1:20" ht="14.5" x14ac:dyDescent="0.35">
      <c r="C72" s="46" t="s">
        <v>7</v>
      </c>
      <c r="D72" s="171">
        <v>207.0852453072726</v>
      </c>
      <c r="E72" s="171">
        <v>193.3081331647744</v>
      </c>
      <c r="F72" s="169">
        <v>-6.6528699918025305E-2</v>
      </c>
      <c r="G72" s="172"/>
      <c r="H72" s="171">
        <v>142.2533</v>
      </c>
      <c r="I72" s="171">
        <v>100.499</v>
      </c>
      <c r="J72" s="169">
        <v>-0.29352078299765277</v>
      </c>
      <c r="L72" s="141"/>
      <c r="M72" s="142"/>
      <c r="N72"/>
      <c r="O72"/>
      <c r="P72"/>
      <c r="Q72"/>
      <c r="R72"/>
      <c r="S72"/>
      <c r="T72"/>
    </row>
    <row r="73" spans="1:20" ht="15" thickBot="1" x14ac:dyDescent="0.4">
      <c r="B73" s="8"/>
      <c r="C73" s="8"/>
      <c r="D73" s="8"/>
      <c r="E73" s="8"/>
      <c r="F73" s="8"/>
      <c r="G73" s="8"/>
      <c r="H73" s="8"/>
      <c r="I73" s="8"/>
      <c r="J73" s="8"/>
      <c r="N73"/>
      <c r="O73"/>
      <c r="P73"/>
      <c r="Q73"/>
      <c r="R73"/>
      <c r="S73"/>
      <c r="T73"/>
    </row>
    <row r="74" spans="1:20" ht="14.5" x14ac:dyDescent="0.35">
      <c r="N74"/>
      <c r="O74"/>
      <c r="P74"/>
      <c r="Q74"/>
      <c r="R74"/>
      <c r="S74"/>
      <c r="T74"/>
    </row>
    <row r="75" spans="1:20" ht="14.5" x14ac:dyDescent="0.35">
      <c r="B75" s="5"/>
      <c r="C75" s="6" t="s">
        <v>128</v>
      </c>
      <c r="D75" s="5"/>
      <c r="E75" s="5"/>
      <c r="F75" s="5"/>
      <c r="G75" s="5"/>
      <c r="H75" s="5"/>
      <c r="I75" s="5"/>
      <c r="J75" s="5"/>
      <c r="N75"/>
      <c r="O75"/>
      <c r="P75"/>
      <c r="Q75"/>
      <c r="R75"/>
      <c r="S75"/>
      <c r="T75"/>
    </row>
    <row r="76" spans="1:20" ht="14.5" x14ac:dyDescent="0.35">
      <c r="B76" s="41"/>
      <c r="C76" s="16" t="s">
        <v>174</v>
      </c>
      <c r="D76" s="5"/>
      <c r="E76" s="5"/>
      <c r="F76" s="5"/>
      <c r="G76" s="5"/>
      <c r="H76" s="5"/>
      <c r="I76" s="5"/>
      <c r="J76" s="5"/>
      <c r="N76"/>
      <c r="O76"/>
      <c r="P76"/>
      <c r="Q76"/>
      <c r="R76"/>
      <c r="S76"/>
      <c r="T76"/>
    </row>
    <row r="77" spans="1:20" ht="14.5" x14ac:dyDescent="0.35">
      <c r="B77" s="15"/>
      <c r="C77" s="217" t="s">
        <v>126</v>
      </c>
      <c r="D77" s="217"/>
      <c r="E77" s="217"/>
      <c r="F77" s="217"/>
      <c r="G77" s="217"/>
      <c r="H77" s="217"/>
      <c r="I77" s="217"/>
      <c r="J77" s="217"/>
      <c r="N77"/>
      <c r="O77"/>
      <c r="P77"/>
      <c r="Q77"/>
      <c r="R77"/>
      <c r="S77"/>
      <c r="T77"/>
    </row>
    <row r="78" spans="1:20" ht="21.75" customHeight="1" x14ac:dyDescent="0.35">
      <c r="B78" s="15"/>
      <c r="C78" s="217"/>
      <c r="D78" s="217"/>
      <c r="E78" s="217"/>
      <c r="F78" s="217"/>
      <c r="G78" s="217"/>
      <c r="H78" s="217"/>
      <c r="I78" s="217"/>
      <c r="J78" s="217"/>
      <c r="N78"/>
      <c r="O78"/>
      <c r="P78"/>
      <c r="Q78"/>
      <c r="R78"/>
      <c r="S78"/>
      <c r="T78"/>
    </row>
    <row r="79" spans="1:20" ht="14.5" x14ac:dyDescent="0.35">
      <c r="N79"/>
      <c r="O79"/>
      <c r="P79"/>
      <c r="Q79"/>
      <c r="R79"/>
      <c r="S79"/>
      <c r="T79"/>
    </row>
    <row r="80" spans="1:20" ht="14.5" x14ac:dyDescent="0.35">
      <c r="B80" s="17"/>
      <c r="C80" s="182"/>
      <c r="D80" s="180"/>
      <c r="E80" s="181"/>
      <c r="F80" s="181"/>
      <c r="G80" s="181"/>
      <c r="H80" s="181"/>
      <c r="I80" s="181"/>
      <c r="N80"/>
      <c r="O80"/>
      <c r="P80"/>
      <c r="Q80"/>
      <c r="R80"/>
      <c r="S80"/>
      <c r="T80"/>
    </row>
    <row r="81" spans="3:20" ht="14.5" x14ac:dyDescent="0.35">
      <c r="C81" s="182"/>
      <c r="D81" s="180"/>
      <c r="E81" s="181"/>
      <c r="F81" s="181"/>
      <c r="G81" s="181"/>
      <c r="H81" s="181"/>
      <c r="I81" s="181"/>
      <c r="N81"/>
      <c r="O81"/>
      <c r="P81"/>
      <c r="Q81"/>
      <c r="R81"/>
      <c r="S81"/>
      <c r="T81"/>
    </row>
    <row r="82" spans="3:20" ht="14.5" x14ac:dyDescent="0.35">
      <c r="N82"/>
      <c r="O82"/>
      <c r="P82"/>
      <c r="Q82"/>
      <c r="R82"/>
      <c r="S82"/>
      <c r="T82"/>
    </row>
    <row r="83" spans="3:20" ht="14.5" x14ac:dyDescent="0.35">
      <c r="N83"/>
      <c r="O83"/>
      <c r="P83"/>
      <c r="Q83"/>
      <c r="R83"/>
      <c r="S83"/>
      <c r="T83"/>
    </row>
    <row r="84" spans="3:20" ht="14.5" x14ac:dyDescent="0.35">
      <c r="N84"/>
      <c r="O84"/>
      <c r="P84"/>
      <c r="Q84"/>
      <c r="R84"/>
      <c r="S84"/>
      <c r="T84"/>
    </row>
    <row r="85" spans="3:20" ht="14.5" x14ac:dyDescent="0.35">
      <c r="N85"/>
      <c r="O85"/>
      <c r="P85"/>
      <c r="Q85"/>
      <c r="R85"/>
      <c r="S85"/>
      <c r="T85"/>
    </row>
    <row r="86" spans="3:20" ht="14.5" x14ac:dyDescent="0.35">
      <c r="N86"/>
      <c r="O86"/>
      <c r="P86"/>
      <c r="Q86"/>
      <c r="R86"/>
      <c r="S86"/>
      <c r="T86"/>
    </row>
    <row r="87" spans="3:20" ht="14.5" x14ac:dyDescent="0.35">
      <c r="N87"/>
      <c r="O87"/>
      <c r="P87"/>
      <c r="Q87"/>
      <c r="R87"/>
      <c r="S87"/>
      <c r="T87"/>
    </row>
    <row r="88" spans="3:20" ht="14.5" x14ac:dyDescent="0.35">
      <c r="N88"/>
      <c r="O88"/>
      <c r="P88"/>
      <c r="Q88"/>
      <c r="R88"/>
      <c r="S88"/>
      <c r="T88"/>
    </row>
    <row r="89" spans="3:20" ht="14.5" x14ac:dyDescent="0.35">
      <c r="N89"/>
      <c r="O89"/>
      <c r="P89"/>
      <c r="Q89"/>
      <c r="R89"/>
      <c r="S89"/>
      <c r="T89"/>
    </row>
    <row r="90" spans="3:20" ht="14.5" x14ac:dyDescent="0.35">
      <c r="N90"/>
      <c r="O90"/>
      <c r="P90"/>
      <c r="Q90"/>
      <c r="R90"/>
      <c r="S90"/>
      <c r="T90"/>
    </row>
    <row r="91" spans="3:20" ht="14.5" x14ac:dyDescent="0.35">
      <c r="N91"/>
      <c r="O91"/>
      <c r="P91"/>
      <c r="Q91"/>
      <c r="R91"/>
      <c r="S91"/>
      <c r="T91"/>
    </row>
    <row r="92" spans="3:20" ht="14.5" x14ac:dyDescent="0.35">
      <c r="N92"/>
      <c r="O92"/>
      <c r="P92"/>
      <c r="Q92"/>
      <c r="R92"/>
      <c r="S92"/>
      <c r="T92"/>
    </row>
    <row r="93" spans="3:20" ht="14.5" x14ac:dyDescent="0.35">
      <c r="N93"/>
      <c r="O93"/>
      <c r="P93"/>
      <c r="Q93"/>
      <c r="R93"/>
    </row>
    <row r="94" spans="3:20" ht="14.5" x14ac:dyDescent="0.35">
      <c r="N94"/>
      <c r="O94"/>
      <c r="P94"/>
      <c r="Q94"/>
      <c r="R94"/>
    </row>
    <row r="95" spans="3:20" ht="14.5" x14ac:dyDescent="0.35">
      <c r="N95"/>
      <c r="O95"/>
      <c r="P95"/>
      <c r="Q95"/>
      <c r="R95"/>
    </row>
    <row r="96" spans="3:20" ht="14.5" x14ac:dyDescent="0.35">
      <c r="N96"/>
      <c r="O96"/>
      <c r="P96"/>
      <c r="Q96"/>
      <c r="R96"/>
    </row>
    <row r="97" spans="14:18" ht="14.5" x14ac:dyDescent="0.35">
      <c r="N97"/>
      <c r="O97"/>
      <c r="P97"/>
      <c r="Q97"/>
      <c r="R97"/>
    </row>
    <row r="98" spans="14:18" ht="14.5" x14ac:dyDescent="0.35">
      <c r="N98"/>
      <c r="O98"/>
      <c r="P98"/>
      <c r="Q98"/>
      <c r="R98"/>
    </row>
    <row r="99" spans="14:18" ht="14.5" x14ac:dyDescent="0.3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workbookViewId="0">
      <selection activeCell="A2" sqref="A2"/>
    </sheetView>
  </sheetViews>
  <sheetFormatPr defaultRowHeight="14.5" x14ac:dyDescent="0.35"/>
  <cols>
    <col min="2" max="2" width="4" customWidth="1"/>
    <col min="3" max="3" width="18.81640625" customWidth="1"/>
    <col min="4" max="4" width="11.1796875" customWidth="1"/>
    <col min="5" max="5" width="11.453125" customWidth="1"/>
    <col min="6" max="6" width="15.1796875" customWidth="1"/>
    <col min="8" max="8" width="11" customWidth="1"/>
    <col min="9" max="9" width="13.1796875" customWidth="1"/>
    <col min="10" max="10" width="17.1796875" customWidth="1"/>
    <col min="12" max="12" width="14.1796875" customWidth="1"/>
    <col min="14" max="15" width="10.1796875" bestFit="1" customWidth="1"/>
    <col min="16" max="17" width="8.81640625" bestFit="1" customWidth="1"/>
    <col min="18" max="19" width="10.1796875" bestFit="1" customWidth="1"/>
    <col min="20" max="20" width="8.81640625" bestFit="1" customWidth="1"/>
  </cols>
  <sheetData>
    <row r="1" spans="1:20" x14ac:dyDescent="0.35">
      <c r="A1" s="3" t="s">
        <v>136</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6">
        <v>45778</v>
      </c>
      <c r="D4" s="216"/>
      <c r="E4" s="216"/>
      <c r="F4" s="216"/>
      <c r="G4" s="216"/>
      <c r="H4" s="216"/>
      <c r="I4" s="216"/>
      <c r="J4" s="216"/>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182</v>
      </c>
      <c r="G6" s="51"/>
      <c r="H6" s="51">
        <v>2024</v>
      </c>
      <c r="I6" s="51">
        <v>2025</v>
      </c>
      <c r="J6" s="107" t="s">
        <v>182</v>
      </c>
      <c r="K6" s="5"/>
    </row>
    <row r="7" spans="1:20" x14ac:dyDescent="0.35">
      <c r="A7" s="1"/>
      <c r="B7" s="38"/>
      <c r="C7" s="38"/>
      <c r="D7" s="43"/>
      <c r="E7" s="43"/>
      <c r="F7" s="43"/>
      <c r="G7" s="43"/>
      <c r="H7" s="109"/>
      <c r="I7" s="109"/>
      <c r="J7" s="43"/>
      <c r="K7" s="5"/>
    </row>
    <row r="8" spans="1:20" ht="16.5" customHeight="1" x14ac:dyDescent="0.35">
      <c r="A8" s="1"/>
      <c r="B8" s="35" t="s">
        <v>11</v>
      </c>
      <c r="C8" s="38"/>
      <c r="D8" s="112">
        <v>53313.635951752374</v>
      </c>
      <c r="E8" s="112">
        <v>46436.864901075714</v>
      </c>
      <c r="F8" s="167">
        <v>-0.12898709547591128</v>
      </c>
      <c r="G8" s="43"/>
      <c r="H8" s="112">
        <v>21227.367399999996</v>
      </c>
      <c r="I8" s="112">
        <v>17851.550599999999</v>
      </c>
      <c r="J8" s="167">
        <v>-0.15903134554499668</v>
      </c>
      <c r="K8" s="23"/>
      <c r="M8" s="94"/>
      <c r="N8" s="94"/>
    </row>
    <row r="9" spans="1:20" ht="23.25" customHeight="1" x14ac:dyDescent="0.35">
      <c r="A9" s="1"/>
      <c r="B9" s="35"/>
      <c r="C9" s="47" t="s">
        <v>12</v>
      </c>
      <c r="D9" s="168">
        <v>12111.081560000001</v>
      </c>
      <c r="E9" s="168">
        <v>6811.9390099999982</v>
      </c>
      <c r="F9" s="169">
        <v>-0.43754494788490239</v>
      </c>
      <c r="G9" s="43"/>
      <c r="H9" s="168">
        <v>3280.6642999999999</v>
      </c>
      <c r="I9" s="168">
        <v>2141.1990000000001</v>
      </c>
      <c r="J9" s="169">
        <v>-0.34732761288620717</v>
      </c>
      <c r="K9" s="23"/>
      <c r="M9" s="94"/>
      <c r="N9" s="94"/>
    </row>
    <row r="10" spans="1:20" x14ac:dyDescent="0.35">
      <c r="A10" s="1"/>
      <c r="B10" s="38"/>
      <c r="C10" s="45" t="s">
        <v>31</v>
      </c>
      <c r="D10" s="168">
        <v>2443.8707100000001</v>
      </c>
      <c r="E10" s="168">
        <v>1257.2590400000001</v>
      </c>
      <c r="F10" s="169">
        <v>-0.48554600910127521</v>
      </c>
      <c r="G10" s="43"/>
      <c r="H10" s="168">
        <v>385.55250000000007</v>
      </c>
      <c r="I10" s="168">
        <v>265.8304</v>
      </c>
      <c r="J10" s="169">
        <v>-0.3105208758859041</v>
      </c>
      <c r="K10" s="23"/>
      <c r="M10" s="94"/>
      <c r="N10" s="94"/>
    </row>
    <row r="11" spans="1:20" x14ac:dyDescent="0.35">
      <c r="A11" s="1"/>
      <c r="B11" s="38"/>
      <c r="C11" s="46" t="s">
        <v>6</v>
      </c>
      <c r="D11" s="168">
        <v>61.510330000000003</v>
      </c>
      <c r="E11" s="168">
        <v>66.920310000000001</v>
      </c>
      <c r="F11" s="169">
        <v>8.795238133172098E-2</v>
      </c>
      <c r="G11" s="43"/>
      <c r="H11" s="168">
        <v>14.159500000000003</v>
      </c>
      <c r="I11" s="168">
        <v>17.986900000000002</v>
      </c>
      <c r="J11" s="169">
        <v>0.27030615487835008</v>
      </c>
      <c r="K11" s="23"/>
      <c r="M11" s="94"/>
      <c r="N11" s="94"/>
    </row>
    <row r="12" spans="1:20" x14ac:dyDescent="0.35">
      <c r="A12" s="1"/>
      <c r="B12" s="38"/>
      <c r="C12" s="46" t="s">
        <v>7</v>
      </c>
      <c r="D12" s="168">
        <v>9605.7005200000021</v>
      </c>
      <c r="E12" s="168">
        <v>5487.7596599999988</v>
      </c>
      <c r="F12" s="169">
        <v>-0.42869761048931831</v>
      </c>
      <c r="G12" s="43"/>
      <c r="H12" s="168">
        <v>2880.9523000000004</v>
      </c>
      <c r="I12" s="168">
        <v>1857.3817000000001</v>
      </c>
      <c r="J12" s="169">
        <v>-0.35528897857836805</v>
      </c>
      <c r="K12" s="23"/>
    </row>
    <row r="13" spans="1:20" ht="27" customHeight="1" x14ac:dyDescent="0.35">
      <c r="A13" s="1"/>
      <c r="B13" s="35"/>
      <c r="C13" s="61" t="s">
        <v>9</v>
      </c>
      <c r="D13" s="168">
        <v>4085.00722</v>
      </c>
      <c r="E13" s="168">
        <v>2858.8354599999998</v>
      </c>
      <c r="F13" s="169">
        <v>-0.30016391501016737</v>
      </c>
      <c r="G13" s="43"/>
      <c r="H13" s="168">
        <v>1536.8098000000002</v>
      </c>
      <c r="I13" s="168">
        <v>1048.7909</v>
      </c>
      <c r="J13" s="169">
        <v>-0.31755321966322714</v>
      </c>
      <c r="K13" s="23"/>
    </row>
    <row r="14" spans="1:20" x14ac:dyDescent="0.35">
      <c r="A14" s="1"/>
      <c r="B14" s="38"/>
      <c r="C14" s="46" t="s">
        <v>32</v>
      </c>
      <c r="D14" s="168">
        <v>402.68914000000001</v>
      </c>
      <c r="E14" s="168">
        <v>247.11967000000001</v>
      </c>
      <c r="F14" s="169">
        <v>-0.38632646015733124</v>
      </c>
      <c r="G14" s="43"/>
      <c r="H14" s="168">
        <v>120.6717</v>
      </c>
      <c r="I14" s="168">
        <v>92.524100000000004</v>
      </c>
      <c r="J14" s="169">
        <v>-0.23325767350588411</v>
      </c>
      <c r="K14" s="23"/>
      <c r="N14" s="204"/>
      <c r="O14" s="204"/>
      <c r="P14" s="204"/>
      <c r="Q14" s="204"/>
      <c r="R14" s="204"/>
      <c r="S14" s="204"/>
      <c r="T14" s="204"/>
    </row>
    <row r="15" spans="1:20" x14ac:dyDescent="0.35">
      <c r="A15" s="1"/>
      <c r="B15" s="38"/>
      <c r="C15" s="46" t="s">
        <v>6</v>
      </c>
      <c r="D15" s="168">
        <v>0.31237999999999999</v>
      </c>
      <c r="E15" s="168">
        <v>0.12634999999999999</v>
      </c>
      <c r="F15" s="169" t="s">
        <v>211</v>
      </c>
      <c r="G15" s="43"/>
      <c r="H15" s="168">
        <v>0.16869999999999999</v>
      </c>
      <c r="I15" s="168">
        <v>3.5499999999999997E-2</v>
      </c>
      <c r="J15" s="169" t="s">
        <v>211</v>
      </c>
      <c r="K15" s="23"/>
      <c r="M15" s="94"/>
      <c r="N15" s="205"/>
      <c r="O15" s="205"/>
      <c r="P15" s="205"/>
      <c r="Q15" s="205"/>
      <c r="R15" s="205"/>
      <c r="S15" s="205"/>
      <c r="T15" s="205"/>
    </row>
    <row r="16" spans="1:20" x14ac:dyDescent="0.35">
      <c r="A16" s="1"/>
      <c r="B16" s="38"/>
      <c r="C16" s="46" t="s">
        <v>7</v>
      </c>
      <c r="D16" s="168">
        <v>3682.0057000000002</v>
      </c>
      <c r="E16" s="168">
        <v>2611.5894399999997</v>
      </c>
      <c r="F16" s="169">
        <v>-0.29071553582874693</v>
      </c>
      <c r="G16" s="43"/>
      <c r="H16" s="168">
        <v>1415.9694</v>
      </c>
      <c r="I16" s="168">
        <v>956.23130000000003</v>
      </c>
      <c r="J16" s="169">
        <v>-0.3246808158424892</v>
      </c>
      <c r="K16" s="23"/>
    </row>
    <row r="17" spans="1:14" ht="24" customHeight="1" x14ac:dyDescent="0.35">
      <c r="A17" s="1"/>
      <c r="B17" s="35"/>
      <c r="C17" s="1" t="s">
        <v>10</v>
      </c>
      <c r="D17" s="168">
        <v>37117.547171752369</v>
      </c>
      <c r="E17" s="168">
        <v>36766.090431075711</v>
      </c>
      <c r="F17" s="169">
        <v>-9.4687490811388511E-3</v>
      </c>
      <c r="G17" s="43"/>
      <c r="H17" s="168">
        <v>16409.8933</v>
      </c>
      <c r="I17" s="168">
        <v>14661.5607</v>
      </c>
      <c r="J17" s="169">
        <v>-0.10654137525683971</v>
      </c>
      <c r="K17" s="23"/>
    </row>
    <row r="18" spans="1:14" x14ac:dyDescent="0.35">
      <c r="A18" s="1"/>
      <c r="B18" s="38"/>
      <c r="C18" s="46" t="s">
        <v>31</v>
      </c>
      <c r="D18" s="168">
        <v>21920.578669582683</v>
      </c>
      <c r="E18" s="168">
        <v>20486.833038553505</v>
      </c>
      <c r="F18" s="169">
        <v>-6.5406376931949547E-2</v>
      </c>
      <c r="G18" s="43"/>
      <c r="H18" s="168">
        <v>9972.6746000000003</v>
      </c>
      <c r="I18" s="168">
        <v>8490.7050999999992</v>
      </c>
      <c r="J18" s="169">
        <v>-0.1486030136789985</v>
      </c>
      <c r="K18" s="23"/>
    </row>
    <row r="19" spans="1:14" x14ac:dyDescent="0.35">
      <c r="A19" s="1"/>
      <c r="B19" s="38"/>
      <c r="C19" s="46" t="s">
        <v>6</v>
      </c>
      <c r="D19" s="168">
        <v>62.559489999999997</v>
      </c>
      <c r="E19" s="168">
        <v>18.998740000000002</v>
      </c>
      <c r="F19" s="169">
        <v>-0.69630922502725012</v>
      </c>
      <c r="G19" s="43"/>
      <c r="H19" s="168">
        <v>25.011900000000001</v>
      </c>
      <c r="I19" s="168">
        <v>18.752999999999997</v>
      </c>
      <c r="J19" s="169">
        <v>-0.25023688724167314</v>
      </c>
      <c r="K19" s="23"/>
      <c r="M19" s="94"/>
      <c r="N19" s="94"/>
    </row>
    <row r="20" spans="1:14" x14ac:dyDescent="0.35">
      <c r="A20" s="1"/>
      <c r="B20" s="38"/>
      <c r="C20" s="46" t="s">
        <v>7</v>
      </c>
      <c r="D20" s="168">
        <v>15134.409012169686</v>
      </c>
      <c r="E20" s="168">
        <v>16260.258652522207</v>
      </c>
      <c r="F20" s="169">
        <v>7.4390063031018708E-2</v>
      </c>
      <c r="G20" s="43"/>
      <c r="H20" s="168">
        <v>6412.2068000000008</v>
      </c>
      <c r="I20" s="168">
        <v>6152.1025999999993</v>
      </c>
      <c r="J20" s="169">
        <v>-4.0563913191321521E-2</v>
      </c>
      <c r="K20" s="23"/>
    </row>
    <row r="21" spans="1:14" ht="21.75" customHeight="1" x14ac:dyDescent="0.35">
      <c r="A21" s="1"/>
      <c r="B21" s="44" t="s">
        <v>8</v>
      </c>
      <c r="C21" s="47"/>
      <c r="D21" s="170">
        <v>18831.436659582683</v>
      </c>
      <c r="E21" s="170">
        <v>16736.645135784747</v>
      </c>
      <c r="F21" s="167">
        <v>-0.11123907122253295</v>
      </c>
      <c r="G21" s="95"/>
      <c r="H21" s="170">
        <v>7592.7919999999995</v>
      </c>
      <c r="I21" s="170">
        <v>5694.9894000000004</v>
      </c>
      <c r="J21" s="167">
        <v>-0.24994792429451501</v>
      </c>
      <c r="K21" s="23"/>
    </row>
    <row r="22" spans="1:14" ht="26.25" customHeight="1" x14ac:dyDescent="0.35">
      <c r="A22" s="1"/>
      <c r="B22" s="44"/>
      <c r="C22" s="47" t="s">
        <v>12</v>
      </c>
      <c r="D22" s="171">
        <v>6606.9017199999998</v>
      </c>
      <c r="E22" s="171">
        <v>4420.2381799999985</v>
      </c>
      <c r="F22" s="169">
        <v>-0.3309665608284546</v>
      </c>
      <c r="G22" s="172"/>
      <c r="H22" s="171">
        <v>1970.0466999999999</v>
      </c>
      <c r="I22" s="171">
        <v>1375.6765</v>
      </c>
      <c r="J22" s="169">
        <v>-0.30170360936113844</v>
      </c>
      <c r="K22" s="23"/>
      <c r="M22" s="161"/>
    </row>
    <row r="23" spans="1:14" x14ac:dyDescent="0.35">
      <c r="A23" s="1"/>
      <c r="B23" s="47"/>
      <c r="C23" s="45" t="s">
        <v>31</v>
      </c>
      <c r="D23" s="171">
        <v>1748.5829699999999</v>
      </c>
      <c r="E23" s="171">
        <v>1095.88246</v>
      </c>
      <c r="F23" s="169">
        <v>-0.37327397166632587</v>
      </c>
      <c r="G23" s="66"/>
      <c r="H23" s="171">
        <v>299.47930000000002</v>
      </c>
      <c r="I23" s="171">
        <v>222.72659999999999</v>
      </c>
      <c r="J23" s="169">
        <v>-0.25628716241823735</v>
      </c>
      <c r="K23" s="23"/>
      <c r="M23" s="161"/>
      <c r="N23" s="94"/>
    </row>
    <row r="24" spans="1:14" x14ac:dyDescent="0.35">
      <c r="A24" s="1"/>
      <c r="B24" s="1"/>
      <c r="C24" s="46" t="s">
        <v>6</v>
      </c>
      <c r="D24" s="171">
        <v>46.277990000000003</v>
      </c>
      <c r="E24" s="171">
        <v>61.907179999999997</v>
      </c>
      <c r="F24" s="169">
        <v>0.3377240454911718</v>
      </c>
      <c r="G24" s="172"/>
      <c r="H24" s="171">
        <v>9.8988000000000032</v>
      </c>
      <c r="I24" s="171">
        <v>15.373200000000001</v>
      </c>
      <c r="J24" s="169">
        <v>0.55303673172505718</v>
      </c>
      <c r="K24" s="23"/>
      <c r="M24" s="94"/>
      <c r="N24" s="94"/>
    </row>
    <row r="25" spans="1:14" x14ac:dyDescent="0.35">
      <c r="A25" s="1"/>
      <c r="B25" s="1"/>
      <c r="C25" s="46" t="s">
        <v>7</v>
      </c>
      <c r="D25" s="171">
        <v>4812.0407599999999</v>
      </c>
      <c r="E25" s="171">
        <v>3262.448539999999</v>
      </c>
      <c r="F25" s="169">
        <v>-0.32202391818476639</v>
      </c>
      <c r="G25" s="172"/>
      <c r="H25" s="171">
        <v>1660.6686</v>
      </c>
      <c r="I25" s="171">
        <v>1137.5767000000001</v>
      </c>
      <c r="J25" s="169">
        <v>-0.31498873405566885</v>
      </c>
      <c r="K25" s="23"/>
    </row>
    <row r="26" spans="1:14" ht="25.5" customHeight="1" x14ac:dyDescent="0.35">
      <c r="A26" s="1"/>
      <c r="B26" s="3"/>
      <c r="C26" s="61" t="s">
        <v>9</v>
      </c>
      <c r="D26" s="171">
        <v>2305.57386</v>
      </c>
      <c r="E26" s="171">
        <v>1787.04836</v>
      </c>
      <c r="F26" s="169">
        <v>-0.22490084095592583</v>
      </c>
      <c r="G26" s="172"/>
      <c r="H26" s="171">
        <v>1064.9870000000001</v>
      </c>
      <c r="I26" s="171">
        <v>737.95119999999997</v>
      </c>
      <c r="J26" s="169">
        <v>-0.30707961693429131</v>
      </c>
      <c r="K26" s="23"/>
    </row>
    <row r="27" spans="1:14" x14ac:dyDescent="0.35">
      <c r="A27" s="1"/>
      <c r="B27" s="1"/>
      <c r="C27" s="160" t="s">
        <v>31</v>
      </c>
      <c r="D27" s="171">
        <v>377.61306999999999</v>
      </c>
      <c r="E27" s="171">
        <v>244.69067000000001</v>
      </c>
      <c r="F27" s="169">
        <v>-0.35200688366003852</v>
      </c>
      <c r="G27" s="172"/>
      <c r="H27" s="171">
        <v>116.292</v>
      </c>
      <c r="I27" s="171">
        <v>91.521100000000004</v>
      </c>
      <c r="J27" s="169">
        <v>-0.21300605372682554</v>
      </c>
      <c r="K27" s="23"/>
      <c r="M27" s="94"/>
      <c r="N27" s="94"/>
    </row>
    <row r="28" spans="1:14" x14ac:dyDescent="0.35">
      <c r="A28" s="1"/>
      <c r="B28" s="1"/>
      <c r="C28" s="46" t="s">
        <v>6</v>
      </c>
      <c r="D28" s="171">
        <v>0.31237999999999999</v>
      </c>
      <c r="E28" s="171">
        <v>0.12634999999999999</v>
      </c>
      <c r="F28" s="169" t="s">
        <v>211</v>
      </c>
      <c r="G28" s="172"/>
      <c r="H28" s="171">
        <v>0.16869999999999999</v>
      </c>
      <c r="I28" s="171">
        <v>3.5499999999999997E-2</v>
      </c>
      <c r="J28" s="169" t="s">
        <v>211</v>
      </c>
      <c r="K28" s="23"/>
    </row>
    <row r="29" spans="1:14" x14ac:dyDescent="0.35">
      <c r="A29" s="1"/>
      <c r="B29" s="1"/>
      <c r="C29" s="46" t="s">
        <v>7</v>
      </c>
      <c r="D29" s="171">
        <v>1927.64841</v>
      </c>
      <c r="E29" s="171">
        <v>1542.23134</v>
      </c>
      <c r="F29" s="169">
        <v>-0.1999415806329537</v>
      </c>
      <c r="G29" s="172"/>
      <c r="H29" s="171">
        <v>948.52629999999999</v>
      </c>
      <c r="I29" s="171">
        <v>646.39459999999997</v>
      </c>
      <c r="J29" s="169">
        <v>-0.31852748837855105</v>
      </c>
      <c r="K29" s="23"/>
    </row>
    <row r="30" spans="1:14" ht="25.5" customHeight="1" x14ac:dyDescent="0.35">
      <c r="A30" s="1"/>
      <c r="B30" s="3"/>
      <c r="C30" s="1" t="s">
        <v>10</v>
      </c>
      <c r="D30" s="171">
        <v>9918.9610795826829</v>
      </c>
      <c r="E30" s="171">
        <v>10529.358595784748</v>
      </c>
      <c r="F30" s="169">
        <v>6.1538452596463483E-2</v>
      </c>
      <c r="G30" s="172"/>
      <c r="H30" s="171">
        <v>4557.7582999999995</v>
      </c>
      <c r="I30" s="171">
        <v>3581.3616999999999</v>
      </c>
      <c r="J30" s="169">
        <v>-0.21422737576935566</v>
      </c>
      <c r="K30" s="23"/>
      <c r="M30" s="94"/>
      <c r="N30" s="94"/>
    </row>
    <row r="31" spans="1:14" x14ac:dyDescent="0.35">
      <c r="A31" s="1"/>
      <c r="B31" s="1"/>
      <c r="C31" s="46" t="s">
        <v>31</v>
      </c>
      <c r="D31" s="171">
        <v>5980.0631195826827</v>
      </c>
      <c r="E31" s="171">
        <v>4807.8735875176126</v>
      </c>
      <c r="F31" s="169">
        <v>-0.19601624742497217</v>
      </c>
      <c r="G31" s="172"/>
      <c r="H31" s="171">
        <v>2241.2786999999998</v>
      </c>
      <c r="I31" s="171">
        <v>1485.5978</v>
      </c>
      <c r="J31" s="169">
        <v>-0.3371650745621238</v>
      </c>
      <c r="K31" s="23"/>
    </row>
    <row r="32" spans="1:14" x14ac:dyDescent="0.35">
      <c r="A32" s="1"/>
      <c r="B32" s="1"/>
      <c r="C32" s="46" t="s">
        <v>6</v>
      </c>
      <c r="D32" s="171">
        <v>47.350349999999999</v>
      </c>
      <c r="E32" s="171">
        <v>18.554960000000001</v>
      </c>
      <c r="F32" s="169">
        <v>-0.60813468115863978</v>
      </c>
      <c r="G32" s="172"/>
      <c r="H32" s="171">
        <v>17.023900000000001</v>
      </c>
      <c r="I32" s="171">
        <v>18.535799999999998</v>
      </c>
      <c r="J32" s="169">
        <v>8.8810437091383115E-2</v>
      </c>
      <c r="K32" s="23"/>
    </row>
    <row r="33" spans="1:14" x14ac:dyDescent="0.35">
      <c r="A33" s="1"/>
      <c r="B33" s="1"/>
      <c r="C33" s="46" t="s">
        <v>7</v>
      </c>
      <c r="D33" s="171">
        <v>3891.5476100000001</v>
      </c>
      <c r="E33" s="171">
        <v>5702.9300482671351</v>
      </c>
      <c r="F33" s="169">
        <v>0.46546582999845015</v>
      </c>
      <c r="G33" s="172"/>
      <c r="H33" s="171">
        <v>2299.4557</v>
      </c>
      <c r="I33" s="171">
        <v>2077.2280999999998</v>
      </c>
      <c r="J33" s="169">
        <v>-9.6643566562295669E-2</v>
      </c>
      <c r="K33" s="23"/>
    </row>
    <row r="34" spans="1:14" ht="20.25" customHeight="1" x14ac:dyDescent="0.35">
      <c r="A34" s="1"/>
      <c r="B34" s="44" t="s">
        <v>13</v>
      </c>
      <c r="C34" s="47"/>
      <c r="D34" s="170">
        <v>3622.694706862414</v>
      </c>
      <c r="E34" s="170">
        <v>3490.7556410902962</v>
      </c>
      <c r="F34" s="167">
        <v>-3.6420144795029988E-2</v>
      </c>
      <c r="G34" s="95"/>
      <c r="H34" s="170">
        <v>1342.0049999999999</v>
      </c>
      <c r="I34" s="170">
        <v>1146.1539</v>
      </c>
      <c r="J34" s="167">
        <v>-0.14593917310293172</v>
      </c>
      <c r="K34" s="23"/>
      <c r="M34" s="94"/>
      <c r="N34" s="94"/>
    </row>
    <row r="35" spans="1:14" ht="27" customHeight="1" x14ac:dyDescent="0.35">
      <c r="A35" s="1"/>
      <c r="B35" s="44"/>
      <c r="C35" s="47" t="s">
        <v>12</v>
      </c>
      <c r="D35" s="171">
        <v>310.23820000000001</v>
      </c>
      <c r="E35" s="171">
        <v>179.52456000000001</v>
      </c>
      <c r="F35" s="169">
        <v>-0.42133315626508921</v>
      </c>
      <c r="G35" s="172"/>
      <c r="H35" s="171">
        <v>86.579300000000003</v>
      </c>
      <c r="I35" s="171">
        <v>40.659599999999998</v>
      </c>
      <c r="J35" s="169">
        <v>-0.53037735347825643</v>
      </c>
      <c r="K35" s="23"/>
      <c r="M35" s="94"/>
      <c r="N35" s="94"/>
    </row>
    <row r="36" spans="1:14" x14ac:dyDescent="0.35">
      <c r="A36" s="1"/>
      <c r="B36" s="47"/>
      <c r="C36" s="45" t="s">
        <v>31</v>
      </c>
      <c r="D36" s="171">
        <v>0.84728000000000003</v>
      </c>
      <c r="E36" s="171">
        <v>0.41099000000000002</v>
      </c>
      <c r="F36" s="169">
        <v>-0.51493012935511284</v>
      </c>
      <c r="G36" s="172"/>
      <c r="H36" s="171">
        <v>0.70129999999999992</v>
      </c>
      <c r="I36" s="171">
        <v>0.14269999999999999</v>
      </c>
      <c r="J36" s="169">
        <v>-0.79652074718380161</v>
      </c>
      <c r="K36" s="23"/>
    </row>
    <row r="37" spans="1:14" x14ac:dyDescent="0.35">
      <c r="A37" s="1"/>
      <c r="B37" s="1"/>
      <c r="C37" s="46" t="s">
        <v>6</v>
      </c>
      <c r="D37" s="171">
        <v>0</v>
      </c>
      <c r="E37" s="171">
        <v>0</v>
      </c>
      <c r="F37" s="169" t="s">
        <v>211</v>
      </c>
      <c r="G37" s="172"/>
      <c r="H37" s="171">
        <v>0</v>
      </c>
      <c r="I37" s="171">
        <v>0</v>
      </c>
      <c r="J37" s="169" t="s">
        <v>211</v>
      </c>
      <c r="K37" s="23"/>
    </row>
    <row r="38" spans="1:14" x14ac:dyDescent="0.35">
      <c r="A38" s="1"/>
      <c r="B38" s="1"/>
      <c r="C38" s="46" t="s">
        <v>7</v>
      </c>
      <c r="D38" s="171">
        <v>309.39091999999999</v>
      </c>
      <c r="E38" s="171">
        <v>179.11357000000001</v>
      </c>
      <c r="F38" s="169">
        <v>-0.42107683703193355</v>
      </c>
      <c r="G38" s="172"/>
      <c r="H38" s="171">
        <v>85.878</v>
      </c>
      <c r="I38" s="171">
        <v>40.5169</v>
      </c>
      <c r="J38" s="169">
        <v>-0.52820396376254686</v>
      </c>
      <c r="K38" s="23"/>
    </row>
    <row r="39" spans="1:14" ht="26.25" customHeight="1" x14ac:dyDescent="0.35">
      <c r="A39" s="1"/>
      <c r="B39" s="3"/>
      <c r="C39" s="61" t="s">
        <v>9</v>
      </c>
      <c r="D39" s="171">
        <v>153.21296000000001</v>
      </c>
      <c r="E39" s="171">
        <v>132.88446999999999</v>
      </c>
      <c r="F39" s="169">
        <v>-0.13268126926077281</v>
      </c>
      <c r="G39" s="172"/>
      <c r="H39" s="171">
        <v>48.104900000000001</v>
      </c>
      <c r="I39" s="171">
        <v>39.513999999999996</v>
      </c>
      <c r="J39" s="169">
        <v>-0.17858679677122299</v>
      </c>
      <c r="K39" s="23"/>
      <c r="M39" s="94"/>
      <c r="N39" s="94"/>
    </row>
    <row r="40" spans="1:14" x14ac:dyDescent="0.35">
      <c r="A40" s="1"/>
      <c r="B40" s="1"/>
      <c r="C40" s="160" t="s">
        <v>31</v>
      </c>
      <c r="D40" s="171">
        <v>3.45472</v>
      </c>
      <c r="E40" s="171">
        <v>2.0569999999999999</v>
      </c>
      <c r="F40" s="169">
        <v>-0.40458271582067434</v>
      </c>
      <c r="G40" s="172"/>
      <c r="H40" s="171">
        <v>0.71060000000000001</v>
      </c>
      <c r="I40" s="171">
        <v>0.59799999999999998</v>
      </c>
      <c r="J40" s="169">
        <v>-0.1584576414297777</v>
      </c>
      <c r="K40" s="23"/>
    </row>
    <row r="41" spans="1:14" x14ac:dyDescent="0.35">
      <c r="A41" s="1"/>
      <c r="B41" s="1"/>
      <c r="C41" s="46" t="s">
        <v>6</v>
      </c>
      <c r="D41" s="171">
        <v>0</v>
      </c>
      <c r="E41" s="171">
        <v>0</v>
      </c>
      <c r="F41" s="169" t="s">
        <v>211</v>
      </c>
      <c r="G41" s="172"/>
      <c r="H41" s="171">
        <v>0</v>
      </c>
      <c r="I41" s="171">
        <v>0</v>
      </c>
      <c r="J41" s="169" t="s">
        <v>211</v>
      </c>
      <c r="K41" s="23"/>
    </row>
    <row r="42" spans="1:14" x14ac:dyDescent="0.35">
      <c r="A42" s="1"/>
      <c r="B42" s="1"/>
      <c r="C42" s="46" t="s">
        <v>7</v>
      </c>
      <c r="D42" s="171">
        <v>149.75824</v>
      </c>
      <c r="E42" s="171">
        <v>130.82747000000001</v>
      </c>
      <c r="F42" s="169">
        <v>-0.12640887072390805</v>
      </c>
      <c r="G42" s="172"/>
      <c r="H42" s="171">
        <v>47.394300000000001</v>
      </c>
      <c r="I42" s="171">
        <v>38.915999999999997</v>
      </c>
      <c r="J42" s="169">
        <v>-0.17888860052791167</v>
      </c>
      <c r="K42" s="23"/>
      <c r="M42" s="94"/>
      <c r="N42" s="94"/>
    </row>
    <row r="43" spans="1:14" ht="26.25" customHeight="1" x14ac:dyDescent="0.35">
      <c r="A43" s="1"/>
      <c r="B43" s="3"/>
      <c r="C43" s="1" t="s">
        <v>10</v>
      </c>
      <c r="D43" s="171">
        <v>3159.243546862414</v>
      </c>
      <c r="E43" s="171">
        <v>3178.3466110902959</v>
      </c>
      <c r="F43" s="169">
        <v>6.0467209775118772E-3</v>
      </c>
      <c r="G43" s="172"/>
      <c r="H43" s="171">
        <v>1207.3208</v>
      </c>
      <c r="I43" s="171">
        <v>1065.9802999999999</v>
      </c>
      <c r="J43" s="169">
        <v>-0.1170695477125881</v>
      </c>
      <c r="K43" s="23"/>
    </row>
    <row r="44" spans="1:14" x14ac:dyDescent="0.35">
      <c r="A44" s="1"/>
      <c r="B44" s="1"/>
      <c r="C44" s="46" t="s">
        <v>31</v>
      </c>
      <c r="D44" s="171">
        <v>147.06596999999999</v>
      </c>
      <c r="E44" s="171">
        <v>77.457300000000004</v>
      </c>
      <c r="F44" s="169">
        <v>-0.47331595473786353</v>
      </c>
      <c r="G44" s="172"/>
      <c r="H44" s="171">
        <v>89.450699999999998</v>
      </c>
      <c r="I44" s="171">
        <v>48.332599999999999</v>
      </c>
      <c r="J44" s="169">
        <v>-0.45967331725743898</v>
      </c>
      <c r="K44" s="23"/>
    </row>
    <row r="45" spans="1:14" x14ac:dyDescent="0.35">
      <c r="A45" s="1"/>
      <c r="B45" s="1"/>
      <c r="C45" s="46" t="s">
        <v>6</v>
      </c>
      <c r="D45" s="171">
        <v>0.43559999999999999</v>
      </c>
      <c r="E45" s="171">
        <v>0</v>
      </c>
      <c r="F45" s="169" t="s">
        <v>211</v>
      </c>
      <c r="G45" s="172"/>
      <c r="H45" s="171">
        <v>0.36</v>
      </c>
      <c r="I45" s="171">
        <v>0</v>
      </c>
      <c r="J45" s="169" t="s">
        <v>211</v>
      </c>
      <c r="K45" s="23"/>
    </row>
    <row r="46" spans="1:14" x14ac:dyDescent="0.35">
      <c r="A46" s="1"/>
      <c r="B46" s="1"/>
      <c r="C46" s="46" t="s">
        <v>7</v>
      </c>
      <c r="D46" s="171">
        <v>3011.741976862414</v>
      </c>
      <c r="E46" s="171">
        <v>3100.8893110902959</v>
      </c>
      <c r="F46" s="169">
        <v>2.9599924200928447E-2</v>
      </c>
      <c r="G46" s="172"/>
      <c r="H46" s="171">
        <v>1117.5101</v>
      </c>
      <c r="I46" s="171">
        <v>1017.6477</v>
      </c>
      <c r="J46" s="169">
        <v>-8.9361518969716683E-2</v>
      </c>
      <c r="K46" s="23"/>
      <c r="M46" s="94"/>
      <c r="N46" s="94"/>
    </row>
    <row r="47" spans="1:14" ht="23.25" customHeight="1" x14ac:dyDescent="0.35">
      <c r="A47" s="1"/>
      <c r="B47" s="44" t="s">
        <v>14</v>
      </c>
      <c r="C47" s="47"/>
      <c r="D47" s="170">
        <v>29621.01023</v>
      </c>
      <c r="E47" s="170">
        <v>25380.234851035893</v>
      </c>
      <c r="F47" s="167">
        <v>-0.14316781723633018</v>
      </c>
      <c r="G47" s="95"/>
      <c r="H47" s="170">
        <v>11665.122799999999</v>
      </c>
      <c r="I47" s="170">
        <v>10625.8698</v>
      </c>
      <c r="J47" s="167">
        <v>-8.9090618060188684E-2</v>
      </c>
      <c r="K47" s="23"/>
      <c r="M47" s="94"/>
      <c r="N47" s="94"/>
    </row>
    <row r="48" spans="1:14" ht="23.25" customHeight="1" x14ac:dyDescent="0.35">
      <c r="A48" s="1"/>
      <c r="B48" s="44"/>
      <c r="C48" s="47" t="s">
        <v>12</v>
      </c>
      <c r="D48" s="171">
        <v>4449.6496500000012</v>
      </c>
      <c r="E48" s="171">
        <v>1760.6023299999999</v>
      </c>
      <c r="F48" s="169">
        <v>-0.60432787556656309</v>
      </c>
      <c r="G48" s="172"/>
      <c r="H48" s="171">
        <v>894.18420000000015</v>
      </c>
      <c r="I48" s="171">
        <v>518.23099999999999</v>
      </c>
      <c r="J48" s="169">
        <v>-0.42044267836537491</v>
      </c>
      <c r="K48" s="23"/>
    </row>
    <row r="49" spans="1:14" x14ac:dyDescent="0.35">
      <c r="A49" s="1"/>
      <c r="B49" s="47"/>
      <c r="C49" s="45" t="s">
        <v>31</v>
      </c>
      <c r="D49" s="171">
        <v>467.87295999999998</v>
      </c>
      <c r="E49" s="171">
        <v>65.541880000000006</v>
      </c>
      <c r="F49" s="169">
        <v>-0.85991522143104826</v>
      </c>
      <c r="G49" s="172"/>
      <c r="H49" s="171">
        <v>51.428300000000007</v>
      </c>
      <c r="I49" s="171">
        <v>25.224299999999999</v>
      </c>
      <c r="J49" s="169">
        <v>-0.50952491138147682</v>
      </c>
      <c r="K49" s="23"/>
    </row>
    <row r="50" spans="1:14" x14ac:dyDescent="0.35">
      <c r="A50" s="1"/>
      <c r="B50" s="1"/>
      <c r="C50" s="160" t="s">
        <v>6</v>
      </c>
      <c r="D50" s="171">
        <v>14.13411</v>
      </c>
      <c r="E50" s="171">
        <v>1.54541</v>
      </c>
      <c r="F50" s="169">
        <v>-0.8906609613198142</v>
      </c>
      <c r="G50" s="173"/>
      <c r="H50" s="171">
        <v>3.9710000000000001</v>
      </c>
      <c r="I50" s="171">
        <v>1.8307</v>
      </c>
      <c r="J50" s="169">
        <v>-0.53898262402417518</v>
      </c>
      <c r="K50" s="23"/>
    </row>
    <row r="51" spans="1:14" x14ac:dyDescent="0.35">
      <c r="A51" s="1"/>
      <c r="B51" s="1"/>
      <c r="C51" s="46" t="s">
        <v>7</v>
      </c>
      <c r="D51" s="171">
        <v>3967.6425800000011</v>
      </c>
      <c r="E51" s="171">
        <v>1693.51504</v>
      </c>
      <c r="F51" s="169">
        <v>-0.57316844805108447</v>
      </c>
      <c r="G51" s="172"/>
      <c r="H51" s="171">
        <v>838.78490000000011</v>
      </c>
      <c r="I51" s="171">
        <v>491.17599999999999</v>
      </c>
      <c r="J51" s="169">
        <v>-0.4144195967285535</v>
      </c>
      <c r="K51" s="23"/>
      <c r="M51" s="94"/>
      <c r="N51" s="94"/>
    </row>
    <row r="52" spans="1:14" ht="24.75" customHeight="1" x14ac:dyDescent="0.35">
      <c r="A52" s="1"/>
      <c r="B52" s="3"/>
      <c r="C52" s="61" t="s">
        <v>9</v>
      </c>
      <c r="D52" s="171">
        <v>1402.0506700000001</v>
      </c>
      <c r="E52" s="171">
        <v>814.80791999999997</v>
      </c>
      <c r="F52" s="169">
        <v>-0.41884559707103886</v>
      </c>
      <c r="G52" s="172"/>
      <c r="H52" s="171">
        <v>281.72450000000003</v>
      </c>
      <c r="I52" s="171">
        <v>203.81880000000001</v>
      </c>
      <c r="J52" s="169">
        <v>-0.27653150506966917</v>
      </c>
      <c r="K52" s="23"/>
    </row>
    <row r="53" spans="1:14" x14ac:dyDescent="0.35">
      <c r="A53" s="1"/>
      <c r="B53" s="1"/>
      <c r="C53" s="160" t="s">
        <v>31</v>
      </c>
      <c r="D53" s="171">
        <v>9.9150600000000004</v>
      </c>
      <c r="E53" s="171">
        <v>0.372</v>
      </c>
      <c r="F53" s="169">
        <v>-0.96248131630065781</v>
      </c>
      <c r="G53" s="173"/>
      <c r="H53" s="171">
        <v>1.1007</v>
      </c>
      <c r="I53" s="171">
        <v>0.40500000000000003</v>
      </c>
      <c r="J53" s="169">
        <v>-0.63205233033524122</v>
      </c>
      <c r="K53" s="23"/>
      <c r="M53" s="94"/>
      <c r="N53" s="94"/>
    </row>
    <row r="54" spans="1:14" x14ac:dyDescent="0.35">
      <c r="A54" s="1"/>
      <c r="B54" s="1"/>
      <c r="C54" s="160" t="s">
        <v>6</v>
      </c>
      <c r="D54" s="171">
        <v>0</v>
      </c>
      <c r="E54" s="171">
        <v>0</v>
      </c>
      <c r="F54" s="169" t="s">
        <v>211</v>
      </c>
      <c r="G54" s="173"/>
      <c r="H54" s="171">
        <v>0</v>
      </c>
      <c r="I54" s="171">
        <v>0</v>
      </c>
      <c r="J54" s="169" t="s">
        <v>211</v>
      </c>
      <c r="K54" s="23"/>
    </row>
    <row r="55" spans="1:14" x14ac:dyDescent="0.35">
      <c r="A55" s="1"/>
      <c r="B55" s="1"/>
      <c r="C55" s="46" t="s">
        <v>7</v>
      </c>
      <c r="D55" s="171">
        <v>1392.13561</v>
      </c>
      <c r="E55" s="171">
        <v>814.43592000000001</v>
      </c>
      <c r="F55" s="169">
        <v>-0.41497371796990384</v>
      </c>
      <c r="G55" s="172"/>
      <c r="H55" s="171">
        <v>280.62380000000002</v>
      </c>
      <c r="I55" s="171">
        <v>203.41380000000001</v>
      </c>
      <c r="J55" s="169">
        <v>-0.27513703399355294</v>
      </c>
      <c r="K55" s="23"/>
    </row>
    <row r="56" spans="1:14" ht="23.25" customHeight="1" x14ac:dyDescent="0.35">
      <c r="A56" s="1"/>
      <c r="B56" s="3"/>
      <c r="C56" s="1" t="s">
        <v>10</v>
      </c>
      <c r="D56" s="171">
        <v>23769.30991</v>
      </c>
      <c r="E56" s="171">
        <v>22804.824601035893</v>
      </c>
      <c r="F56" s="169">
        <v>-4.0576916730693059E-2</v>
      </c>
      <c r="G56" s="172"/>
      <c r="H56" s="171">
        <v>10489.214099999999</v>
      </c>
      <c r="I56" s="171">
        <v>9903.82</v>
      </c>
      <c r="J56" s="169">
        <v>-5.5809147798785E-2</v>
      </c>
      <c r="K56" s="23"/>
    </row>
    <row r="57" spans="1:14" x14ac:dyDescent="0.35">
      <c r="A57" s="1"/>
      <c r="B57" s="1"/>
      <c r="C57" s="160" t="s">
        <v>31</v>
      </c>
      <c r="D57" s="171">
        <v>15729.961590000001</v>
      </c>
      <c r="E57" s="171">
        <v>15541.20425103589</v>
      </c>
      <c r="F57" s="169">
        <v>-1.1999860132151225E-2</v>
      </c>
      <c r="G57" s="172"/>
      <c r="H57" s="171">
        <v>7627.9863999999998</v>
      </c>
      <c r="I57" s="171">
        <v>6946.6599999999989</v>
      </c>
      <c r="J57" s="169">
        <v>-8.9319299258320758E-2</v>
      </c>
      <c r="K57" s="23"/>
    </row>
    <row r="58" spans="1:14" x14ac:dyDescent="0.35">
      <c r="A58" s="1"/>
      <c r="B58" s="1"/>
      <c r="C58" s="46" t="s">
        <v>6</v>
      </c>
      <c r="D58" s="171">
        <v>14.773540000000001</v>
      </c>
      <c r="E58" s="171">
        <v>0.44378000000000001</v>
      </c>
      <c r="F58" s="169">
        <v>-0.96996116029062773</v>
      </c>
      <c r="G58" s="172"/>
      <c r="H58" s="171">
        <v>7.6279999999999992</v>
      </c>
      <c r="I58" s="171">
        <v>0.2172</v>
      </c>
      <c r="J58" s="169">
        <v>-0.97152595700052435</v>
      </c>
      <c r="K58" s="23"/>
    </row>
    <row r="59" spans="1:14" x14ac:dyDescent="0.35">
      <c r="A59" s="1"/>
      <c r="B59" s="1"/>
      <c r="C59" s="46" t="s">
        <v>7</v>
      </c>
      <c r="D59" s="171">
        <v>8024.574779999999</v>
      </c>
      <c r="E59" s="171">
        <v>7263.1765700000014</v>
      </c>
      <c r="F59" s="169">
        <v>-9.4883309193860815E-2</v>
      </c>
      <c r="G59" s="172"/>
      <c r="H59" s="171">
        <v>2853.5997000000002</v>
      </c>
      <c r="I59" s="171">
        <v>2956.9427999999998</v>
      </c>
      <c r="J59" s="169">
        <v>3.6214995396866484E-2</v>
      </c>
      <c r="K59" s="23"/>
    </row>
    <row r="60" spans="1:14" ht="26.25" customHeight="1" x14ac:dyDescent="0.35">
      <c r="A60" s="1"/>
      <c r="B60" s="44" t="s">
        <v>15</v>
      </c>
      <c r="C60" s="47"/>
      <c r="D60" s="170">
        <v>1238.4943553072726</v>
      </c>
      <c r="E60" s="170">
        <v>829.22927316477433</v>
      </c>
      <c r="F60" s="167">
        <v>-0.33045373229897274</v>
      </c>
      <c r="G60" s="95"/>
      <c r="H60" s="170">
        <v>627.44759999999997</v>
      </c>
      <c r="I60" s="170">
        <v>384.53750000000002</v>
      </c>
      <c r="J60" s="167">
        <v>-0.38714005759206022</v>
      </c>
      <c r="K60" s="23"/>
    </row>
    <row r="61" spans="1:14" ht="22.5" customHeight="1" x14ac:dyDescent="0.35">
      <c r="A61" s="1"/>
      <c r="B61" s="44"/>
      <c r="C61" s="47" t="s">
        <v>12</v>
      </c>
      <c r="D61" s="171">
        <v>744.29198999999994</v>
      </c>
      <c r="E61" s="171">
        <v>451.57393999999999</v>
      </c>
      <c r="F61" s="169">
        <v>-0.39328389117824575</v>
      </c>
      <c r="G61" s="172"/>
      <c r="H61" s="171">
        <v>329.85409999999996</v>
      </c>
      <c r="I61" s="171">
        <v>206.6319</v>
      </c>
      <c r="J61" s="169">
        <v>-0.37356576741050052</v>
      </c>
      <c r="K61" s="23"/>
    </row>
    <row r="62" spans="1:14" x14ac:dyDescent="0.35">
      <c r="A62" s="1"/>
      <c r="B62" s="47"/>
      <c r="C62" s="45" t="s">
        <v>31</v>
      </c>
      <c r="D62" s="171">
        <v>226.5675</v>
      </c>
      <c r="E62" s="171">
        <v>95.42371</v>
      </c>
      <c r="F62" s="169">
        <v>-0.57882878170964502</v>
      </c>
      <c r="G62" s="172"/>
      <c r="H62" s="171">
        <v>33.943600000000004</v>
      </c>
      <c r="I62" s="171">
        <v>17.736799999999999</v>
      </c>
      <c r="J62" s="169">
        <v>-0.47746261445456589</v>
      </c>
      <c r="K62" s="23"/>
    </row>
    <row r="63" spans="1:14" x14ac:dyDescent="0.35">
      <c r="A63" s="1"/>
      <c r="B63" s="1"/>
      <c r="C63" s="46" t="s">
        <v>6</v>
      </c>
      <c r="D63" s="171">
        <v>1.09823</v>
      </c>
      <c r="E63" s="171">
        <v>3.4677199999999999</v>
      </c>
      <c r="F63" s="169">
        <v>2.1575535179334016</v>
      </c>
      <c r="G63" s="172"/>
      <c r="H63" s="171">
        <v>0.28970000000000001</v>
      </c>
      <c r="I63" s="171">
        <v>0.78300000000000014</v>
      </c>
      <c r="J63" s="169" t="s">
        <v>211</v>
      </c>
      <c r="K63" s="23"/>
    </row>
    <row r="64" spans="1:14" x14ac:dyDescent="0.35">
      <c r="A64" s="1"/>
      <c r="B64" s="1"/>
      <c r="C64" s="46" t="s">
        <v>7</v>
      </c>
      <c r="D64" s="171">
        <v>516.62626</v>
      </c>
      <c r="E64" s="171">
        <v>352.68250999999998</v>
      </c>
      <c r="F64" s="169">
        <v>-0.31733530153887263</v>
      </c>
      <c r="G64" s="172"/>
      <c r="H64" s="171">
        <v>295.62079999999997</v>
      </c>
      <c r="I64" s="171">
        <v>188.1121</v>
      </c>
      <c r="J64" s="169">
        <v>-0.36367095955359025</v>
      </c>
      <c r="K64" s="23"/>
    </row>
    <row r="65" spans="1:11" ht="23.25" customHeight="1" x14ac:dyDescent="0.35">
      <c r="A65" s="1"/>
      <c r="B65" s="3"/>
      <c r="C65" s="61" t="s">
        <v>9</v>
      </c>
      <c r="D65" s="171">
        <v>224.16972999999999</v>
      </c>
      <c r="E65" s="171">
        <v>124.09471000000001</v>
      </c>
      <c r="F65" s="169">
        <v>-0.44642521539371077</v>
      </c>
      <c r="G65" s="172"/>
      <c r="H65" s="171">
        <v>141.99340000000001</v>
      </c>
      <c r="I65" s="171">
        <v>67.506900000000002</v>
      </c>
      <c r="J65" s="169">
        <v>-0.52457719865852925</v>
      </c>
      <c r="K65" s="23"/>
    </row>
    <row r="66" spans="1:11" x14ac:dyDescent="0.35">
      <c r="A66" s="1"/>
      <c r="B66" s="1"/>
      <c r="C66" s="160" t="s">
        <v>31</v>
      </c>
      <c r="D66" s="171">
        <v>11.706289999999999</v>
      </c>
      <c r="E66" s="171">
        <v>0</v>
      </c>
      <c r="F66" s="169">
        <v>-1</v>
      </c>
      <c r="G66" s="172"/>
      <c r="H66" s="171">
        <v>2.5684</v>
      </c>
      <c r="I66" s="171">
        <v>0</v>
      </c>
      <c r="J66" s="169">
        <v>-1</v>
      </c>
      <c r="K66" s="23"/>
    </row>
    <row r="67" spans="1:11" x14ac:dyDescent="0.35">
      <c r="A67" s="1"/>
      <c r="B67" s="1"/>
      <c r="C67" s="46" t="s">
        <v>6</v>
      </c>
      <c r="D67" s="171">
        <v>0</v>
      </c>
      <c r="E67" s="171">
        <v>0</v>
      </c>
      <c r="F67" s="169" t="s">
        <v>211</v>
      </c>
      <c r="G67" s="172"/>
      <c r="H67" s="171">
        <v>0</v>
      </c>
      <c r="I67" s="171">
        <v>0</v>
      </c>
      <c r="J67" s="169" t="s">
        <v>211</v>
      </c>
      <c r="K67" s="23"/>
    </row>
    <row r="68" spans="1:11" x14ac:dyDescent="0.35">
      <c r="A68" s="1"/>
      <c r="B68" s="1"/>
      <c r="C68" s="46" t="s">
        <v>7</v>
      </c>
      <c r="D68" s="171">
        <v>212.46343999999999</v>
      </c>
      <c r="E68" s="171">
        <v>124.09471000000001</v>
      </c>
      <c r="F68" s="169">
        <v>-0.41592440562950495</v>
      </c>
      <c r="G68" s="172"/>
      <c r="H68" s="171">
        <v>139.42500000000001</v>
      </c>
      <c r="I68" s="171">
        <v>67.506900000000002</v>
      </c>
      <c r="J68" s="169">
        <v>-0.51581925766541159</v>
      </c>
      <c r="K68" s="23"/>
    </row>
    <row r="69" spans="1:11" ht="23.25" customHeight="1" x14ac:dyDescent="0.35">
      <c r="A69" s="1"/>
      <c r="B69" s="3"/>
      <c r="C69" s="1" t="s">
        <v>10</v>
      </c>
      <c r="D69" s="171">
        <v>270.03263530727259</v>
      </c>
      <c r="E69" s="171">
        <v>253.5606231647744</v>
      </c>
      <c r="F69" s="169">
        <v>-6.1000079208035483E-2</v>
      </c>
      <c r="G69" s="172"/>
      <c r="H69" s="171">
        <v>155.6001</v>
      </c>
      <c r="I69" s="171">
        <v>110.39870000000001</v>
      </c>
      <c r="J69" s="169">
        <v>-0.29049724261102655</v>
      </c>
      <c r="K69" s="23"/>
    </row>
    <row r="70" spans="1:11" x14ac:dyDescent="0.35">
      <c r="A70" s="1"/>
      <c r="B70" s="1"/>
      <c r="C70" s="46" t="s">
        <v>31</v>
      </c>
      <c r="D70" s="171">
        <v>63.487990000000003</v>
      </c>
      <c r="E70" s="171">
        <v>60.297899999999998</v>
      </c>
      <c r="F70" s="169">
        <v>-5.0247141230963605E-2</v>
      </c>
      <c r="G70" s="172"/>
      <c r="H70" s="171">
        <v>13.9588</v>
      </c>
      <c r="I70" s="171">
        <v>10.114699999999999</v>
      </c>
      <c r="J70" s="169">
        <v>-0.27538900191993587</v>
      </c>
      <c r="K70" s="23"/>
    </row>
    <row r="71" spans="1:11" x14ac:dyDescent="0.35">
      <c r="A71" s="1"/>
      <c r="B71" s="1"/>
      <c r="C71" s="46" t="s">
        <v>6</v>
      </c>
      <c r="D71" s="171">
        <v>0</v>
      </c>
      <c r="E71" s="171">
        <v>0</v>
      </c>
      <c r="F71" s="169" t="s">
        <v>211</v>
      </c>
      <c r="G71" s="172"/>
      <c r="H71" s="171">
        <v>0</v>
      </c>
      <c r="I71" s="171">
        <v>0</v>
      </c>
      <c r="J71" s="169" t="s">
        <v>211</v>
      </c>
      <c r="K71" s="23"/>
    </row>
    <row r="72" spans="1:11" x14ac:dyDescent="0.35">
      <c r="A72" s="1"/>
      <c r="B72" s="1"/>
      <c r="C72" s="46" t="s">
        <v>7</v>
      </c>
      <c r="D72" s="171">
        <v>206.54464530727259</v>
      </c>
      <c r="E72" s="171">
        <v>193.2627231647744</v>
      </c>
      <c r="F72" s="169">
        <v>-6.4305332741688481E-2</v>
      </c>
      <c r="G72" s="172"/>
      <c r="H72" s="171">
        <v>141.6413</v>
      </c>
      <c r="I72" s="171">
        <v>100.28400000000001</v>
      </c>
      <c r="J72" s="169">
        <v>-0.29198616505214225</v>
      </c>
      <c r="K72" s="23"/>
    </row>
    <row r="73" spans="1:11" ht="15" thickBot="1" x14ac:dyDescent="0.4">
      <c r="A73" s="1"/>
      <c r="B73" s="8"/>
      <c r="C73" s="8"/>
      <c r="D73" s="8"/>
      <c r="E73" s="8"/>
      <c r="F73" s="8"/>
      <c r="G73" s="8"/>
      <c r="H73" s="8"/>
      <c r="I73" s="8"/>
      <c r="J73" s="8"/>
      <c r="K73" s="1"/>
    </row>
    <row r="74" spans="1:11" x14ac:dyDescent="0.35">
      <c r="B74" s="1"/>
      <c r="C74" s="1"/>
      <c r="D74" s="1"/>
      <c r="E74" s="1"/>
      <c r="F74" s="1"/>
      <c r="G74" s="1"/>
      <c r="H74" s="1"/>
      <c r="I74" s="1"/>
      <c r="J74" s="1"/>
      <c r="K74" s="1"/>
    </row>
    <row r="75" spans="1:11" x14ac:dyDescent="0.35">
      <c r="A75" s="5"/>
      <c r="B75" s="6" t="s">
        <v>128</v>
      </c>
      <c r="C75" s="5"/>
      <c r="D75" s="5"/>
      <c r="E75" s="5"/>
      <c r="F75" s="9" t="s">
        <v>41</v>
      </c>
      <c r="G75" s="5"/>
      <c r="H75" s="5"/>
      <c r="I75" s="5"/>
      <c r="J75" s="1"/>
      <c r="K75" s="1"/>
    </row>
    <row r="76" spans="1:11" ht="15" customHeight="1" x14ac:dyDescent="0.35">
      <c r="A76" s="41"/>
      <c r="B76" s="16" t="s">
        <v>174</v>
      </c>
      <c r="C76" s="5"/>
      <c r="D76" s="5"/>
      <c r="E76" s="5"/>
      <c r="F76" s="5"/>
      <c r="G76" s="5"/>
      <c r="H76" s="5"/>
      <c r="I76" s="5"/>
      <c r="J76" s="42"/>
      <c r="K76" s="1"/>
    </row>
    <row r="77" spans="1:11" ht="24.75" customHeight="1" x14ac:dyDescent="0.35">
      <c r="A77" s="15"/>
      <c r="B77" s="217" t="s">
        <v>126</v>
      </c>
      <c r="C77" s="217"/>
      <c r="D77" s="217"/>
      <c r="E77" s="217"/>
      <c r="F77" s="217"/>
      <c r="G77" s="217"/>
      <c r="H77" s="217"/>
      <c r="I77" s="217"/>
      <c r="J77" s="42"/>
      <c r="K77" s="1"/>
    </row>
    <row r="78" spans="1:11" x14ac:dyDescent="0.35">
      <c r="A78" s="15"/>
      <c r="B78" s="217"/>
      <c r="C78" s="217"/>
      <c r="D78" s="217"/>
      <c r="E78" s="217"/>
      <c r="F78" s="217"/>
      <c r="G78" s="217"/>
      <c r="H78" s="217"/>
      <c r="I78" s="217"/>
      <c r="K78" s="1"/>
    </row>
    <row r="79" spans="1:11" x14ac:dyDescent="0.35">
      <c r="A79" s="1"/>
      <c r="C79" s="1"/>
      <c r="D79" s="1"/>
      <c r="E79" s="1"/>
      <c r="F79" s="1"/>
      <c r="G79" s="1"/>
      <c r="H79" s="1"/>
      <c r="I79" s="1"/>
      <c r="J79" s="1"/>
    </row>
    <row r="80" spans="1:11" x14ac:dyDescent="0.35">
      <c r="B80" s="182"/>
      <c r="C80" s="1"/>
      <c r="D80" s="1"/>
      <c r="E80" s="1"/>
      <c r="F80" s="1"/>
      <c r="G80" s="1"/>
      <c r="H80" s="1"/>
      <c r="I80" s="1"/>
      <c r="J80" s="1"/>
    </row>
    <row r="81" spans="1:10" x14ac:dyDescent="0.35">
      <c r="A81" s="1"/>
      <c r="B81" s="182"/>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election activeCell="A2" sqref="A2"/>
    </sheetView>
  </sheetViews>
  <sheetFormatPr defaultRowHeight="14.5" x14ac:dyDescent="0.35"/>
  <cols>
    <col min="2" max="2" width="4" customWidth="1"/>
    <col min="3" max="3" width="20.453125" customWidth="1"/>
    <col min="4" max="5" width="11.81640625" bestFit="1" customWidth="1"/>
    <col min="6" max="6" width="16.1796875" customWidth="1"/>
    <col min="8" max="8" width="9.54296875" bestFit="1" customWidth="1"/>
    <col min="9" max="9" width="10.26953125" customWidth="1"/>
    <col min="10" max="10" width="13.54296875" bestFit="1" customWidth="1"/>
    <col min="14" max="14" width="14.26953125" customWidth="1"/>
  </cols>
  <sheetData>
    <row r="1" spans="1:20" x14ac:dyDescent="0.35">
      <c r="A1" s="3" t="s">
        <v>178</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6">
        <v>45778</v>
      </c>
      <c r="D4" s="216"/>
      <c r="E4" s="216"/>
      <c r="F4" s="216"/>
      <c r="G4" s="216"/>
      <c r="H4" s="216"/>
      <c r="I4" s="216"/>
      <c r="J4" s="216"/>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182</v>
      </c>
      <c r="G6" s="51"/>
      <c r="H6" s="51">
        <v>2024</v>
      </c>
      <c r="I6" s="51">
        <v>2025</v>
      </c>
      <c r="J6" s="107" t="s">
        <v>182</v>
      </c>
      <c r="K6" s="5"/>
    </row>
    <row r="7" spans="1:20" x14ac:dyDescent="0.35">
      <c r="A7" s="1"/>
      <c r="B7" s="38"/>
      <c r="C7" s="38"/>
      <c r="D7" s="43"/>
      <c r="E7" s="43"/>
      <c r="F7" s="43"/>
      <c r="G7" s="43"/>
      <c r="H7" s="54"/>
      <c r="I7" s="43"/>
      <c r="J7" s="43"/>
      <c r="K7" s="5"/>
    </row>
    <row r="8" spans="1:20" x14ac:dyDescent="0.35">
      <c r="A8" s="1"/>
      <c r="B8" s="35" t="s">
        <v>11</v>
      </c>
      <c r="C8" s="38"/>
      <c r="D8" s="112">
        <v>8817.495368507889</v>
      </c>
      <c r="E8" s="112">
        <v>4358.5263872497999</v>
      </c>
      <c r="F8" s="167">
        <v>-0.50569564200549655</v>
      </c>
      <c r="G8" s="43"/>
      <c r="H8" s="112">
        <v>2295.8856000000001</v>
      </c>
      <c r="I8" s="112">
        <v>1444.8672999999999</v>
      </c>
      <c r="J8" s="167">
        <v>-0.3706710386615083</v>
      </c>
      <c r="K8" s="23"/>
      <c r="N8" s="147"/>
    </row>
    <row r="9" spans="1:20" ht="22.5" customHeight="1" x14ac:dyDescent="0.35">
      <c r="A9" s="1"/>
      <c r="B9" s="35"/>
      <c r="C9" s="47" t="s">
        <v>12</v>
      </c>
      <c r="D9" s="171">
        <v>43.423589999999997</v>
      </c>
      <c r="E9" s="171">
        <v>22.660340000000001</v>
      </c>
      <c r="F9" s="169">
        <v>-0.47815599769618305</v>
      </c>
      <c r="G9" s="43"/>
      <c r="H9" s="171">
        <v>18.905999999999999</v>
      </c>
      <c r="I9" s="171">
        <v>11.859</v>
      </c>
      <c r="J9" s="169">
        <v>-0.37273881307521417</v>
      </c>
      <c r="K9" s="23"/>
      <c r="N9" s="147"/>
    </row>
    <row r="10" spans="1:20" x14ac:dyDescent="0.35">
      <c r="A10" s="1"/>
      <c r="B10" s="38"/>
      <c r="C10" s="45" t="s">
        <v>31</v>
      </c>
      <c r="D10" s="171">
        <v>5.7133400000000005</v>
      </c>
      <c r="E10" s="171">
        <v>0.72642000000000007</v>
      </c>
      <c r="F10" s="169">
        <v>-0.87285545757822924</v>
      </c>
      <c r="G10" s="43"/>
      <c r="H10" s="171">
        <v>1.45</v>
      </c>
      <c r="I10" s="171">
        <v>0.72299999999999998</v>
      </c>
      <c r="J10" s="169">
        <v>-0.50137931034482763</v>
      </c>
      <c r="K10" s="23"/>
      <c r="M10" s="147"/>
      <c r="O10" s="89"/>
      <c r="P10" s="89"/>
      <c r="Q10" s="89"/>
      <c r="R10" s="89"/>
      <c r="S10" s="89"/>
      <c r="T10" s="89"/>
    </row>
    <row r="11" spans="1:20" x14ac:dyDescent="0.35">
      <c r="A11" s="1"/>
      <c r="B11" s="38"/>
      <c r="C11" s="46" t="s">
        <v>6</v>
      </c>
      <c r="D11" s="171">
        <v>0</v>
      </c>
      <c r="E11" s="171">
        <v>7.2399999999999999E-3</v>
      </c>
      <c r="F11" s="169" t="s">
        <v>211</v>
      </c>
      <c r="G11" s="43"/>
      <c r="H11" s="171">
        <v>0</v>
      </c>
      <c r="I11" s="171">
        <v>0.01</v>
      </c>
      <c r="J11" s="169" t="s">
        <v>211</v>
      </c>
      <c r="K11" s="23"/>
      <c r="O11" s="89"/>
      <c r="P11" s="89"/>
      <c r="Q11" s="89"/>
      <c r="R11" s="89"/>
      <c r="S11" s="89"/>
      <c r="T11" s="89"/>
    </row>
    <row r="12" spans="1:20" x14ac:dyDescent="0.35">
      <c r="A12" s="1"/>
      <c r="B12" s="38"/>
      <c r="C12" s="46" t="s">
        <v>7</v>
      </c>
      <c r="D12" s="171">
        <v>37.710250000000002</v>
      </c>
      <c r="E12" s="171">
        <v>21.926680000000001</v>
      </c>
      <c r="F12" s="169">
        <v>-0.41854853786437374</v>
      </c>
      <c r="G12" s="43"/>
      <c r="H12" s="171">
        <v>17.456</v>
      </c>
      <c r="I12" s="171">
        <v>11.125999999999999</v>
      </c>
      <c r="J12" s="169">
        <v>-0.36262603116406966</v>
      </c>
      <c r="K12" s="23"/>
      <c r="O12" s="89"/>
      <c r="P12" s="89"/>
      <c r="Q12" s="89"/>
      <c r="R12" s="89"/>
      <c r="S12" s="89"/>
      <c r="T12" s="89"/>
    </row>
    <row r="13" spans="1:20" ht="23.25" customHeight="1" x14ac:dyDescent="0.35">
      <c r="A13" s="1"/>
      <c r="B13" s="35"/>
      <c r="C13" s="61" t="s">
        <v>9</v>
      </c>
      <c r="D13" s="171">
        <v>17.5059</v>
      </c>
      <c r="E13" s="171">
        <v>3.5640000000000001</v>
      </c>
      <c r="F13" s="169">
        <v>-0.79641149555292789</v>
      </c>
      <c r="G13" s="43"/>
      <c r="H13" s="171">
        <v>12.048</v>
      </c>
      <c r="I13" s="171">
        <v>2.54</v>
      </c>
      <c r="J13" s="169">
        <v>-0.78917662682602918</v>
      </c>
      <c r="K13" s="23"/>
      <c r="O13" s="89"/>
      <c r="P13" s="89"/>
      <c r="Q13" s="89"/>
      <c r="R13" s="89"/>
      <c r="S13" s="89"/>
      <c r="T13" s="89"/>
    </row>
    <row r="14" spans="1:20" x14ac:dyDescent="0.35">
      <c r="A14" s="1"/>
      <c r="B14" s="38"/>
      <c r="C14" s="46" t="s">
        <v>32</v>
      </c>
      <c r="D14" s="171">
        <v>0</v>
      </c>
      <c r="E14" s="171">
        <v>0</v>
      </c>
      <c r="F14" s="169" t="s">
        <v>211</v>
      </c>
      <c r="G14" s="43"/>
      <c r="H14" s="171">
        <v>0</v>
      </c>
      <c r="I14" s="171">
        <v>0</v>
      </c>
      <c r="J14" s="169" t="s">
        <v>211</v>
      </c>
      <c r="K14" s="23"/>
      <c r="O14" s="93"/>
      <c r="P14" s="93"/>
      <c r="Q14" s="93"/>
      <c r="R14" s="93"/>
      <c r="S14" s="93"/>
      <c r="T14" s="93"/>
    </row>
    <row r="15" spans="1:20" x14ac:dyDescent="0.35">
      <c r="A15" s="1"/>
      <c r="B15" s="38"/>
      <c r="C15" s="46" t="s">
        <v>6</v>
      </c>
      <c r="D15" s="171">
        <v>0</v>
      </c>
      <c r="E15" s="171">
        <v>0</v>
      </c>
      <c r="F15" s="169" t="s">
        <v>211</v>
      </c>
      <c r="G15" s="43"/>
      <c r="H15" s="171">
        <v>0</v>
      </c>
      <c r="I15" s="171">
        <v>0</v>
      </c>
      <c r="J15" s="169" t="s">
        <v>211</v>
      </c>
      <c r="K15" s="23"/>
      <c r="O15" s="93"/>
      <c r="P15" s="93"/>
      <c r="Q15" s="93"/>
      <c r="R15" s="93"/>
      <c r="S15" s="93"/>
      <c r="T15" s="93"/>
    </row>
    <row r="16" spans="1:20" x14ac:dyDescent="0.35">
      <c r="A16" s="1"/>
      <c r="B16" s="38"/>
      <c r="C16" s="46" t="s">
        <v>7</v>
      </c>
      <c r="D16" s="171">
        <v>17.5059</v>
      </c>
      <c r="E16" s="171">
        <v>3.5640000000000001</v>
      </c>
      <c r="F16" s="169">
        <v>-0.79641149555292789</v>
      </c>
      <c r="G16" s="43"/>
      <c r="H16" s="171">
        <v>12.048</v>
      </c>
      <c r="I16" s="171">
        <v>2.54</v>
      </c>
      <c r="J16" s="169">
        <v>-0.78917662682602918</v>
      </c>
      <c r="K16" s="23"/>
      <c r="O16" s="93"/>
      <c r="P16" s="93"/>
      <c r="Q16" s="93"/>
      <c r="R16" s="93"/>
      <c r="S16" s="93"/>
      <c r="T16" s="93"/>
    </row>
    <row r="17" spans="1:20" ht="23.25" customHeight="1" x14ac:dyDescent="0.35">
      <c r="A17" s="1"/>
      <c r="B17" s="35"/>
      <c r="C17" s="1" t="s">
        <v>10</v>
      </c>
      <c r="D17" s="168">
        <v>8756.5658785078886</v>
      </c>
      <c r="E17" s="168">
        <v>4332.3020472497992</v>
      </c>
      <c r="F17" s="169">
        <v>-0.505251018794594</v>
      </c>
      <c r="G17" s="43"/>
      <c r="H17" s="168">
        <v>2264.9315999999999</v>
      </c>
      <c r="I17" s="168">
        <v>1430.4683</v>
      </c>
      <c r="J17" s="169">
        <v>-0.36842759401652569</v>
      </c>
      <c r="K17" s="23"/>
      <c r="O17" s="93"/>
      <c r="P17" s="93"/>
      <c r="Q17" s="93"/>
      <c r="R17" s="93"/>
      <c r="S17" s="93"/>
      <c r="T17" s="93"/>
    </row>
    <row r="18" spans="1:20" x14ac:dyDescent="0.35">
      <c r="A18" s="1"/>
      <c r="B18" s="38"/>
      <c r="C18" s="46" t="s">
        <v>31</v>
      </c>
      <c r="D18" s="168">
        <v>7391.7735685078896</v>
      </c>
      <c r="E18" s="168">
        <v>3072.8394118247097</v>
      </c>
      <c r="F18" s="169">
        <v>-0.58428929358492299</v>
      </c>
      <c r="G18" s="43"/>
      <c r="H18" s="168">
        <v>1935.1962000000001</v>
      </c>
      <c r="I18" s="168">
        <v>1040.8478</v>
      </c>
      <c r="J18" s="169">
        <v>-0.46214869582732748</v>
      </c>
      <c r="K18" s="23"/>
      <c r="N18" s="92"/>
      <c r="O18" s="93"/>
      <c r="P18" s="93"/>
      <c r="Q18" s="93"/>
      <c r="R18" s="93"/>
      <c r="S18" s="93"/>
      <c r="T18" s="93"/>
    </row>
    <row r="19" spans="1:20" x14ac:dyDescent="0.35">
      <c r="A19" s="1"/>
      <c r="B19" s="38"/>
      <c r="C19" s="46" t="s">
        <v>6</v>
      </c>
      <c r="D19" s="168">
        <v>202.76796000000002</v>
      </c>
      <c r="E19" s="168">
        <v>281.97929999999997</v>
      </c>
      <c r="F19" s="169">
        <v>0.39065017964376592</v>
      </c>
      <c r="G19" s="43"/>
      <c r="H19" s="168">
        <v>132.31620000000001</v>
      </c>
      <c r="I19" s="168">
        <v>105.0754</v>
      </c>
      <c r="J19" s="169">
        <v>-0.20587652910225659</v>
      </c>
      <c r="K19" s="23"/>
      <c r="N19" s="91"/>
      <c r="O19" s="89"/>
      <c r="P19" s="89"/>
      <c r="Q19" s="89"/>
      <c r="R19" s="89"/>
      <c r="S19" s="89"/>
      <c r="T19" s="89"/>
    </row>
    <row r="20" spans="1:20" x14ac:dyDescent="0.35">
      <c r="A20" s="1"/>
      <c r="B20" s="38"/>
      <c r="C20" s="46" t="s">
        <v>7</v>
      </c>
      <c r="D20" s="168">
        <v>1162.0243499999999</v>
      </c>
      <c r="E20" s="168">
        <v>977.48333542508908</v>
      </c>
      <c r="F20" s="169">
        <v>-0.15880993765312307</v>
      </c>
      <c r="G20" s="43"/>
      <c r="H20" s="168">
        <v>197.41919999999999</v>
      </c>
      <c r="I20" s="168">
        <v>284.54509999999999</v>
      </c>
      <c r="J20" s="169">
        <v>0.44132434940471854</v>
      </c>
      <c r="K20" s="23"/>
      <c r="N20" s="92"/>
      <c r="O20" s="93"/>
      <c r="P20" s="93"/>
      <c r="Q20" s="93"/>
      <c r="R20" s="93"/>
      <c r="S20" s="93"/>
      <c r="T20" s="93"/>
    </row>
    <row r="21" spans="1:20" ht="21" customHeight="1" x14ac:dyDescent="0.35">
      <c r="A21" s="1"/>
      <c r="B21" s="44" t="s">
        <v>8</v>
      </c>
      <c r="C21" s="47"/>
      <c r="D21" s="170">
        <v>4890.9583785078894</v>
      </c>
      <c r="E21" s="170">
        <v>2318.9950231098419</v>
      </c>
      <c r="F21" s="167">
        <v>-0.52586081425266396</v>
      </c>
      <c r="G21" s="95"/>
      <c r="H21" s="170">
        <v>1585.9190000000001</v>
      </c>
      <c r="I21" s="170">
        <v>725.15120000000002</v>
      </c>
      <c r="J21" s="167">
        <v>-0.54275647116908243</v>
      </c>
      <c r="K21" s="23"/>
      <c r="N21" s="92"/>
      <c r="O21" s="93"/>
      <c r="P21" s="93"/>
      <c r="Q21" s="93"/>
      <c r="R21" s="93"/>
      <c r="S21" s="93"/>
      <c r="T21" s="93"/>
    </row>
    <row r="22" spans="1:20" ht="23.25" customHeight="1" x14ac:dyDescent="0.35">
      <c r="A22" s="1"/>
      <c r="B22" s="44"/>
      <c r="C22" s="47" t="s">
        <v>12</v>
      </c>
      <c r="D22" s="171">
        <v>38.60962</v>
      </c>
      <c r="E22" s="171">
        <v>17.75834</v>
      </c>
      <c r="F22" s="169">
        <v>-0.54005400726554675</v>
      </c>
      <c r="G22" s="172"/>
      <c r="H22" s="171">
        <v>17.966999999999999</v>
      </c>
      <c r="I22" s="171">
        <v>11.51</v>
      </c>
      <c r="J22" s="169">
        <v>-0.35938108754939607</v>
      </c>
      <c r="K22" s="23"/>
      <c r="N22" s="92"/>
      <c r="O22" s="93"/>
      <c r="P22" s="93"/>
      <c r="Q22" s="93"/>
      <c r="R22" s="93"/>
      <c r="S22" s="93"/>
      <c r="T22" s="93"/>
    </row>
    <row r="23" spans="1:20" x14ac:dyDescent="0.35">
      <c r="A23" s="1"/>
      <c r="B23" s="47"/>
      <c r="C23" s="45" t="s">
        <v>31</v>
      </c>
      <c r="D23" s="171">
        <v>0.89937</v>
      </c>
      <c r="E23" s="171">
        <v>0.72642000000000007</v>
      </c>
      <c r="F23" s="169">
        <v>-0.19230127756095927</v>
      </c>
      <c r="G23" s="66"/>
      <c r="H23" s="171">
        <v>0.51100000000000001</v>
      </c>
      <c r="I23" s="171">
        <v>0.72299999999999998</v>
      </c>
      <c r="J23" s="169">
        <v>0.41487279843444219</v>
      </c>
      <c r="K23" s="23"/>
      <c r="N23" s="90"/>
      <c r="O23" s="89"/>
      <c r="P23" s="89"/>
      <c r="Q23" s="89"/>
      <c r="R23" s="89"/>
      <c r="S23" s="89"/>
      <c r="T23" s="89"/>
    </row>
    <row r="24" spans="1:20" x14ac:dyDescent="0.35">
      <c r="A24" s="1"/>
      <c r="B24" s="1"/>
      <c r="C24" s="46" t="s">
        <v>6</v>
      </c>
      <c r="D24" s="171">
        <v>0</v>
      </c>
      <c r="E24" s="171">
        <v>7.2399999999999999E-3</v>
      </c>
      <c r="F24" s="169" t="s">
        <v>211</v>
      </c>
      <c r="G24" s="172"/>
      <c r="H24" s="171">
        <v>0</v>
      </c>
      <c r="I24" s="171">
        <v>0.01</v>
      </c>
      <c r="J24" s="169" t="s">
        <v>211</v>
      </c>
      <c r="K24" s="23"/>
      <c r="N24" s="91"/>
      <c r="O24" s="89"/>
      <c r="P24" s="89"/>
      <c r="Q24" s="89"/>
      <c r="R24" s="89"/>
      <c r="S24" s="89"/>
      <c r="T24" s="89"/>
    </row>
    <row r="25" spans="1:20" x14ac:dyDescent="0.35">
      <c r="A25" s="1"/>
      <c r="B25" s="1"/>
      <c r="C25" s="46" t="s">
        <v>7</v>
      </c>
      <c r="D25" s="171">
        <v>37.710250000000002</v>
      </c>
      <c r="E25" s="171">
        <v>17.02468</v>
      </c>
      <c r="F25" s="169">
        <v>-0.5485397206329844</v>
      </c>
      <c r="G25" s="172"/>
      <c r="H25" s="171">
        <v>17.456</v>
      </c>
      <c r="I25" s="171">
        <v>10.776999999999999</v>
      </c>
      <c r="J25" s="169">
        <v>-0.38261915673693864</v>
      </c>
      <c r="K25" s="23"/>
      <c r="N25" s="92"/>
      <c r="O25" s="93"/>
      <c r="P25" s="93"/>
      <c r="Q25" s="93"/>
      <c r="R25" s="93"/>
      <c r="S25" s="93"/>
      <c r="T25" s="93"/>
    </row>
    <row r="26" spans="1:20" ht="23.25" customHeight="1" x14ac:dyDescent="0.35">
      <c r="A26" s="1"/>
      <c r="B26" s="3"/>
      <c r="C26" s="61" t="s">
        <v>9</v>
      </c>
      <c r="D26" s="171">
        <v>0</v>
      </c>
      <c r="E26" s="171">
        <v>0</v>
      </c>
      <c r="F26" s="169" t="s">
        <v>211</v>
      </c>
      <c r="G26" s="172"/>
      <c r="H26" s="171">
        <v>0</v>
      </c>
      <c r="I26" s="171">
        <v>0</v>
      </c>
      <c r="J26" s="169" t="s">
        <v>211</v>
      </c>
      <c r="K26" s="23"/>
      <c r="N26" s="128"/>
      <c r="O26" s="93"/>
      <c r="P26" s="93"/>
      <c r="Q26" s="93"/>
      <c r="R26" s="93"/>
      <c r="S26" s="93"/>
      <c r="T26" s="93"/>
    </row>
    <row r="27" spans="1:20" x14ac:dyDescent="0.35">
      <c r="A27" s="1"/>
      <c r="B27" s="1"/>
      <c r="C27" s="160" t="s">
        <v>31</v>
      </c>
      <c r="D27" s="171">
        <v>0</v>
      </c>
      <c r="E27" s="171">
        <v>0</v>
      </c>
      <c r="F27" s="169" t="s">
        <v>211</v>
      </c>
      <c r="G27" s="172"/>
      <c r="H27" s="171">
        <v>0</v>
      </c>
      <c r="I27" s="171">
        <v>0</v>
      </c>
      <c r="J27" s="169" t="s">
        <v>211</v>
      </c>
      <c r="K27" s="23"/>
      <c r="N27" s="92"/>
      <c r="O27" s="93"/>
      <c r="P27" s="93"/>
      <c r="Q27" s="93"/>
      <c r="R27" s="93"/>
      <c r="S27" s="93"/>
      <c r="T27" s="93"/>
    </row>
    <row r="28" spans="1:20" x14ac:dyDescent="0.35">
      <c r="A28" s="1"/>
      <c r="B28" s="1"/>
      <c r="C28" s="46" t="s">
        <v>6</v>
      </c>
      <c r="D28" s="171">
        <v>0</v>
      </c>
      <c r="E28" s="171">
        <v>0</v>
      </c>
      <c r="F28" s="169" t="s">
        <v>211</v>
      </c>
      <c r="G28" s="172"/>
      <c r="H28" s="171">
        <v>0</v>
      </c>
      <c r="I28" s="171">
        <v>0</v>
      </c>
      <c r="J28" s="169" t="s">
        <v>211</v>
      </c>
      <c r="K28" s="23"/>
      <c r="N28" s="91"/>
      <c r="O28" s="89"/>
      <c r="P28" s="89"/>
      <c r="Q28" s="89"/>
      <c r="R28" s="89"/>
      <c r="S28" s="89"/>
      <c r="T28" s="89"/>
    </row>
    <row r="29" spans="1:20" x14ac:dyDescent="0.35">
      <c r="A29" s="1"/>
      <c r="B29" s="1"/>
      <c r="C29" s="46" t="s">
        <v>7</v>
      </c>
      <c r="D29" s="171">
        <v>0</v>
      </c>
      <c r="E29" s="171">
        <v>0</v>
      </c>
      <c r="F29" s="169" t="s">
        <v>211</v>
      </c>
      <c r="G29" s="172"/>
      <c r="H29" s="171">
        <v>0</v>
      </c>
      <c r="I29" s="171">
        <v>0</v>
      </c>
      <c r="J29" s="169" t="s">
        <v>211</v>
      </c>
      <c r="K29" s="23"/>
      <c r="N29" s="92"/>
      <c r="O29" s="93"/>
      <c r="P29" s="93"/>
      <c r="Q29" s="93"/>
      <c r="R29" s="93"/>
      <c r="S29" s="93"/>
      <c r="T29" s="93"/>
    </row>
    <row r="30" spans="1:20" ht="22.5" customHeight="1" x14ac:dyDescent="0.35">
      <c r="A30" s="1"/>
      <c r="B30" s="3"/>
      <c r="C30" s="1" t="s">
        <v>10</v>
      </c>
      <c r="D30" s="171">
        <v>4852.3487585078892</v>
      </c>
      <c r="E30" s="171">
        <v>2301.236683109842</v>
      </c>
      <c r="F30" s="169">
        <v>-0.52574788053415211</v>
      </c>
      <c r="G30" s="172"/>
      <c r="H30" s="171">
        <v>1567.952</v>
      </c>
      <c r="I30" s="171">
        <v>713.64120000000003</v>
      </c>
      <c r="J30" s="169">
        <v>-0.54485775074747189</v>
      </c>
      <c r="K30" s="23"/>
      <c r="N30" s="92"/>
      <c r="O30" s="93"/>
      <c r="P30" s="93"/>
      <c r="Q30" s="93"/>
      <c r="R30" s="93"/>
      <c r="S30" s="93"/>
      <c r="T30" s="93"/>
    </row>
    <row r="31" spans="1:20" x14ac:dyDescent="0.35">
      <c r="A31" s="1"/>
      <c r="B31" s="1"/>
      <c r="C31" s="46" t="s">
        <v>31</v>
      </c>
      <c r="D31" s="171">
        <v>4575.2776085078895</v>
      </c>
      <c r="E31" s="171">
        <v>2093.993613109842</v>
      </c>
      <c r="F31" s="169">
        <v>-0.54232424952400982</v>
      </c>
      <c r="G31" s="172"/>
      <c r="H31" s="171">
        <v>1427.4495999999999</v>
      </c>
      <c r="I31" s="171">
        <v>619.92520000000002</v>
      </c>
      <c r="J31" s="169">
        <v>-0.56571132178677264</v>
      </c>
      <c r="K31" s="23"/>
      <c r="N31" s="92"/>
      <c r="O31" s="93"/>
      <c r="P31" s="93"/>
      <c r="Q31" s="93"/>
      <c r="R31" s="93"/>
      <c r="S31" s="93"/>
      <c r="T31" s="93"/>
    </row>
    <row r="32" spans="1:20" x14ac:dyDescent="0.35">
      <c r="A32" s="1"/>
      <c r="B32" s="1"/>
      <c r="C32" s="46" t="s">
        <v>6</v>
      </c>
      <c r="D32" s="171">
        <v>159.20481000000001</v>
      </c>
      <c r="E32" s="171">
        <v>160.80011999999999</v>
      </c>
      <c r="F32" s="169">
        <v>1.0020488702571131E-2</v>
      </c>
      <c r="G32" s="172"/>
      <c r="H32" s="171">
        <v>102.7012</v>
      </c>
      <c r="I32" s="171">
        <v>69.534400000000005</v>
      </c>
      <c r="J32" s="169">
        <v>-0.32294461992654416</v>
      </c>
      <c r="K32" s="23"/>
      <c r="N32" s="90"/>
      <c r="O32" s="89"/>
      <c r="P32" s="89"/>
      <c r="Q32" s="89"/>
      <c r="R32" s="89"/>
      <c r="S32" s="89"/>
      <c r="T32" s="89"/>
    </row>
    <row r="33" spans="1:20" x14ac:dyDescent="0.35">
      <c r="A33" s="1"/>
      <c r="B33" s="1"/>
      <c r="C33" s="46" t="s">
        <v>7</v>
      </c>
      <c r="D33" s="171">
        <v>117.86633999999999</v>
      </c>
      <c r="E33" s="171">
        <v>46.442950000000003</v>
      </c>
      <c r="F33" s="169">
        <v>-0.60596935477932024</v>
      </c>
      <c r="G33" s="172"/>
      <c r="H33" s="171">
        <v>37.801200000000001</v>
      </c>
      <c r="I33" s="171">
        <v>24.181599999999989</v>
      </c>
      <c r="J33" s="169">
        <v>-0.36029544035639111</v>
      </c>
      <c r="K33" s="23"/>
      <c r="N33" s="91"/>
      <c r="O33" s="89"/>
      <c r="P33" s="89"/>
      <c r="Q33" s="89"/>
      <c r="R33" s="89"/>
      <c r="S33" s="89"/>
      <c r="T33" s="89"/>
    </row>
    <row r="34" spans="1:20" ht="21" customHeight="1" x14ac:dyDescent="0.35">
      <c r="A34" s="1"/>
      <c r="B34" s="44" t="s">
        <v>13</v>
      </c>
      <c r="C34" s="47"/>
      <c r="D34" s="170">
        <v>924.36282999999992</v>
      </c>
      <c r="E34" s="170">
        <v>875.08371000000011</v>
      </c>
      <c r="F34" s="167">
        <v>-5.3311446978022488E-2</v>
      </c>
      <c r="G34" s="95"/>
      <c r="H34" s="170">
        <v>138.1018</v>
      </c>
      <c r="I34" s="170">
        <v>229.0077</v>
      </c>
      <c r="J34" s="167">
        <v>0.65825282508989746</v>
      </c>
      <c r="K34" s="23"/>
      <c r="N34" s="92"/>
      <c r="O34" s="93"/>
      <c r="P34" s="93"/>
      <c r="Q34" s="93"/>
      <c r="R34" s="93"/>
      <c r="S34" s="93"/>
      <c r="T34" s="93"/>
    </row>
    <row r="35" spans="1:20" ht="22.5" customHeight="1" x14ac:dyDescent="0.35">
      <c r="A35" s="1"/>
      <c r="B35" s="44"/>
      <c r="C35" s="47" t="s">
        <v>12</v>
      </c>
      <c r="D35" s="171">
        <v>0</v>
      </c>
      <c r="E35" s="171">
        <v>4.9020000000000001</v>
      </c>
      <c r="F35" s="169" t="s">
        <v>211</v>
      </c>
      <c r="G35" s="172"/>
      <c r="H35" s="171">
        <v>0</v>
      </c>
      <c r="I35" s="171">
        <v>0.34899999999999998</v>
      </c>
      <c r="J35" s="169" t="s">
        <v>211</v>
      </c>
      <c r="K35" s="23"/>
      <c r="N35" s="92"/>
      <c r="O35" s="93"/>
      <c r="P35" s="93"/>
      <c r="Q35" s="93"/>
      <c r="R35" s="93"/>
      <c r="S35" s="93"/>
      <c r="T35" s="93"/>
    </row>
    <row r="36" spans="1:20" x14ac:dyDescent="0.35">
      <c r="A36" s="1"/>
      <c r="B36" s="47"/>
      <c r="C36" s="45" t="s">
        <v>31</v>
      </c>
      <c r="D36" s="171">
        <v>0</v>
      </c>
      <c r="E36" s="171">
        <v>0</v>
      </c>
      <c r="F36" s="169" t="s">
        <v>211</v>
      </c>
      <c r="G36" s="172"/>
      <c r="H36" s="171">
        <v>0</v>
      </c>
      <c r="I36" s="171">
        <v>0</v>
      </c>
      <c r="J36" s="169" t="s">
        <v>211</v>
      </c>
      <c r="K36" s="23"/>
      <c r="N36" s="92"/>
      <c r="O36" s="93"/>
      <c r="P36" s="93"/>
      <c r="Q36" s="93"/>
      <c r="R36" s="93"/>
      <c r="S36" s="93"/>
      <c r="T36" s="93"/>
    </row>
    <row r="37" spans="1:20" x14ac:dyDescent="0.35">
      <c r="A37" s="1"/>
      <c r="B37" s="1"/>
      <c r="C37" s="46" t="s">
        <v>6</v>
      </c>
      <c r="D37" s="171">
        <v>0</v>
      </c>
      <c r="E37" s="171">
        <v>0</v>
      </c>
      <c r="F37" s="169" t="s">
        <v>211</v>
      </c>
      <c r="G37" s="172"/>
      <c r="H37" s="171">
        <v>0</v>
      </c>
      <c r="I37" s="171">
        <v>0</v>
      </c>
      <c r="J37" s="169" t="s">
        <v>211</v>
      </c>
      <c r="K37" s="23"/>
      <c r="N37" s="90"/>
      <c r="O37" s="89"/>
      <c r="P37" s="89"/>
      <c r="Q37" s="89"/>
      <c r="R37" s="89"/>
      <c r="S37" s="89"/>
      <c r="T37" s="89"/>
    </row>
    <row r="38" spans="1:20" x14ac:dyDescent="0.35">
      <c r="A38" s="1"/>
      <c r="B38" s="1"/>
      <c r="C38" s="46" t="s">
        <v>7</v>
      </c>
      <c r="D38" s="171">
        <v>0</v>
      </c>
      <c r="E38" s="171">
        <v>4.9020000000000001</v>
      </c>
      <c r="F38" s="169" t="s">
        <v>211</v>
      </c>
      <c r="G38" s="172"/>
      <c r="H38" s="171">
        <v>0</v>
      </c>
      <c r="I38" s="171">
        <v>0.34899999999999998</v>
      </c>
      <c r="J38" s="169" t="s">
        <v>211</v>
      </c>
      <c r="K38" s="23"/>
      <c r="N38" s="91"/>
      <c r="O38" s="89"/>
      <c r="P38" s="89"/>
      <c r="Q38" s="89"/>
      <c r="R38" s="89"/>
      <c r="S38" s="89"/>
      <c r="T38" s="89"/>
    </row>
    <row r="39" spans="1:20" ht="23.25" customHeight="1" x14ac:dyDescent="0.35">
      <c r="A39" s="1"/>
      <c r="B39" s="3"/>
      <c r="C39" s="61" t="s">
        <v>9</v>
      </c>
      <c r="D39" s="171">
        <v>17.5059</v>
      </c>
      <c r="E39" s="171">
        <v>3.5640000000000001</v>
      </c>
      <c r="F39" s="169">
        <v>-0.79641149555292789</v>
      </c>
      <c r="G39" s="172"/>
      <c r="H39" s="171">
        <v>12.048</v>
      </c>
      <c r="I39" s="171">
        <v>2.54</v>
      </c>
      <c r="J39" s="169">
        <v>-0.78917662682602918</v>
      </c>
      <c r="K39" s="23"/>
      <c r="N39" s="92"/>
      <c r="O39" s="93"/>
      <c r="P39" s="93"/>
      <c r="Q39" s="93"/>
      <c r="R39" s="93"/>
      <c r="S39" s="93"/>
      <c r="T39" s="93"/>
    </row>
    <row r="40" spans="1:20" x14ac:dyDescent="0.35">
      <c r="A40" s="1"/>
      <c r="B40" s="1"/>
      <c r="C40" s="160" t="s">
        <v>31</v>
      </c>
      <c r="D40" s="171">
        <v>0</v>
      </c>
      <c r="E40" s="171">
        <v>0</v>
      </c>
      <c r="F40" s="169" t="s">
        <v>211</v>
      </c>
      <c r="G40" s="172"/>
      <c r="H40" s="171">
        <v>0</v>
      </c>
      <c r="I40" s="171">
        <v>0</v>
      </c>
      <c r="J40" s="169" t="s">
        <v>211</v>
      </c>
      <c r="K40" s="23"/>
      <c r="N40" s="92"/>
      <c r="O40" s="93"/>
      <c r="P40" s="93"/>
      <c r="Q40" s="93"/>
      <c r="R40" s="93"/>
      <c r="S40" s="93"/>
      <c r="T40" s="93"/>
    </row>
    <row r="41" spans="1:20" x14ac:dyDescent="0.35">
      <c r="A41" s="1"/>
      <c r="B41" s="1"/>
      <c r="C41" s="46" t="s">
        <v>6</v>
      </c>
      <c r="D41" s="171">
        <v>0</v>
      </c>
      <c r="E41" s="171">
        <v>0</v>
      </c>
      <c r="F41" s="169" t="s">
        <v>211</v>
      </c>
      <c r="G41" s="172"/>
      <c r="H41" s="171">
        <v>0</v>
      </c>
      <c r="I41" s="171">
        <v>0</v>
      </c>
      <c r="J41" s="169" t="s">
        <v>211</v>
      </c>
      <c r="K41" s="23"/>
      <c r="N41" s="90"/>
      <c r="O41" s="89"/>
      <c r="P41" s="89"/>
      <c r="Q41" s="89"/>
      <c r="R41" s="89"/>
      <c r="S41" s="89"/>
      <c r="T41" s="89"/>
    </row>
    <row r="42" spans="1:20" x14ac:dyDescent="0.35">
      <c r="A42" s="1"/>
      <c r="B42" s="1"/>
      <c r="C42" s="46" t="s">
        <v>7</v>
      </c>
      <c r="D42" s="171">
        <v>17.5059</v>
      </c>
      <c r="E42" s="171">
        <v>3.5640000000000001</v>
      </c>
      <c r="F42" s="169">
        <v>-0.79641149555292789</v>
      </c>
      <c r="G42" s="172"/>
      <c r="H42" s="171">
        <v>12.048</v>
      </c>
      <c r="I42" s="171">
        <v>2.54</v>
      </c>
      <c r="J42" s="169">
        <v>-0.78917662682602918</v>
      </c>
      <c r="K42" s="23"/>
    </row>
    <row r="43" spans="1:20" ht="23.25" customHeight="1" x14ac:dyDescent="0.35">
      <c r="A43" s="1"/>
      <c r="B43" s="3"/>
      <c r="C43" s="1" t="s">
        <v>10</v>
      </c>
      <c r="D43" s="171">
        <v>906.85692999999992</v>
      </c>
      <c r="E43" s="171">
        <v>866.6177100000001</v>
      </c>
      <c r="F43" s="169">
        <v>-4.4372181177465136E-2</v>
      </c>
      <c r="G43" s="172"/>
      <c r="H43" s="171">
        <v>126.05380000000001</v>
      </c>
      <c r="I43" s="171">
        <v>226.11869999999999</v>
      </c>
      <c r="J43" s="169">
        <v>0.79382692152081069</v>
      </c>
      <c r="K43" s="23"/>
    </row>
    <row r="44" spans="1:20" x14ac:dyDescent="0.35">
      <c r="A44" s="1"/>
      <c r="B44" s="1"/>
      <c r="C44" s="46" t="s">
        <v>31</v>
      </c>
      <c r="D44" s="171">
        <v>17.87078</v>
      </c>
      <c r="E44" s="171">
        <v>15.862439999999999</v>
      </c>
      <c r="F44" s="169">
        <v>-0.11238121671242109</v>
      </c>
      <c r="G44" s="172"/>
      <c r="H44" s="171">
        <v>6.4282000000000004</v>
      </c>
      <c r="I44" s="171">
        <v>10.497999999999999</v>
      </c>
      <c r="J44" s="169">
        <v>0.63311658006907046</v>
      </c>
      <c r="K44" s="23"/>
    </row>
    <row r="45" spans="1:20" x14ac:dyDescent="0.35">
      <c r="A45" s="1"/>
      <c r="B45" s="1"/>
      <c r="C45" s="46" t="s">
        <v>6</v>
      </c>
      <c r="D45" s="171">
        <v>0</v>
      </c>
      <c r="E45" s="171">
        <v>0</v>
      </c>
      <c r="F45" s="169" t="s">
        <v>211</v>
      </c>
      <c r="G45" s="172"/>
      <c r="H45" s="171">
        <v>0</v>
      </c>
      <c r="I45" s="171">
        <v>0</v>
      </c>
      <c r="J45" s="169" t="s">
        <v>211</v>
      </c>
      <c r="K45" s="23"/>
    </row>
    <row r="46" spans="1:20" x14ac:dyDescent="0.35">
      <c r="A46" s="1"/>
      <c r="B46" s="1"/>
      <c r="C46" s="46" t="s">
        <v>7</v>
      </c>
      <c r="D46" s="171">
        <v>888.98614999999995</v>
      </c>
      <c r="E46" s="171">
        <v>850.75527000000011</v>
      </c>
      <c r="F46" s="169">
        <v>-4.3005034442887377E-2</v>
      </c>
      <c r="G46" s="172"/>
      <c r="H46" s="171">
        <v>119.62560000000001</v>
      </c>
      <c r="I46" s="171">
        <v>215.6207</v>
      </c>
      <c r="J46" s="169">
        <v>0.80246285076104107</v>
      </c>
      <c r="K46" s="23"/>
    </row>
    <row r="47" spans="1:20" ht="21" customHeight="1" x14ac:dyDescent="0.35">
      <c r="A47" s="1"/>
      <c r="B47" s="44" t="s">
        <v>14</v>
      </c>
      <c r="C47" s="47"/>
      <c r="D47" s="170">
        <v>2794.9985099999999</v>
      </c>
      <c r="E47" s="170">
        <v>1006.5254084308631</v>
      </c>
      <c r="F47" s="167">
        <v>-0.63988338282482193</v>
      </c>
      <c r="G47" s="95"/>
      <c r="H47" s="170">
        <v>501.52300000000002</v>
      </c>
      <c r="I47" s="170">
        <v>443.09109999999998</v>
      </c>
      <c r="J47" s="167">
        <v>-0.1165089138484178</v>
      </c>
      <c r="K47" s="23"/>
    </row>
    <row r="48" spans="1:20" ht="24.75" customHeight="1" x14ac:dyDescent="0.35">
      <c r="A48" s="1"/>
      <c r="B48" s="44"/>
      <c r="C48" s="47" t="s">
        <v>12</v>
      </c>
      <c r="D48" s="171">
        <v>0</v>
      </c>
      <c r="E48" s="171">
        <v>0</v>
      </c>
      <c r="F48" s="169" t="s">
        <v>211</v>
      </c>
      <c r="G48" s="172"/>
      <c r="H48" s="171">
        <v>0</v>
      </c>
      <c r="I48" s="171">
        <v>0</v>
      </c>
      <c r="J48" s="169" t="s">
        <v>211</v>
      </c>
      <c r="K48" s="23"/>
    </row>
    <row r="49" spans="1:11" x14ac:dyDescent="0.35">
      <c r="A49" s="1"/>
      <c r="B49" s="47"/>
      <c r="C49" s="45" t="s">
        <v>31</v>
      </c>
      <c r="D49" s="171">
        <v>0</v>
      </c>
      <c r="E49" s="171">
        <v>0</v>
      </c>
      <c r="F49" s="169" t="s">
        <v>211</v>
      </c>
      <c r="G49" s="172"/>
      <c r="H49" s="171">
        <v>0</v>
      </c>
      <c r="I49" s="171">
        <v>0</v>
      </c>
      <c r="J49" s="169" t="s">
        <v>211</v>
      </c>
      <c r="K49" s="23"/>
    </row>
    <row r="50" spans="1:11" x14ac:dyDescent="0.35">
      <c r="A50" s="1"/>
      <c r="B50" s="1"/>
      <c r="C50" s="160" t="s">
        <v>6</v>
      </c>
      <c r="D50" s="171">
        <v>0</v>
      </c>
      <c r="E50" s="171">
        <v>0</v>
      </c>
      <c r="F50" s="169" t="s">
        <v>211</v>
      </c>
      <c r="G50" s="173"/>
      <c r="H50" s="171">
        <v>0</v>
      </c>
      <c r="I50" s="171">
        <v>0</v>
      </c>
      <c r="J50" s="169" t="s">
        <v>211</v>
      </c>
      <c r="K50" s="23"/>
    </row>
    <row r="51" spans="1:11" x14ac:dyDescent="0.35">
      <c r="A51" s="1"/>
      <c r="B51" s="1"/>
      <c r="C51" s="46" t="s">
        <v>7</v>
      </c>
      <c r="D51" s="171">
        <v>0</v>
      </c>
      <c r="E51" s="171">
        <v>0</v>
      </c>
      <c r="F51" s="169" t="s">
        <v>211</v>
      </c>
      <c r="G51" s="172"/>
      <c r="H51" s="171">
        <v>0</v>
      </c>
      <c r="I51" s="171">
        <v>0</v>
      </c>
      <c r="J51" s="169" t="s">
        <v>211</v>
      </c>
      <c r="K51" s="23"/>
    </row>
    <row r="52" spans="1:11" ht="23.25" customHeight="1" x14ac:dyDescent="0.35">
      <c r="A52" s="1"/>
      <c r="B52" s="3"/>
      <c r="C52" s="61" t="s">
        <v>9</v>
      </c>
      <c r="D52" s="171">
        <v>0</v>
      </c>
      <c r="E52" s="171">
        <v>0</v>
      </c>
      <c r="F52" s="169" t="s">
        <v>211</v>
      </c>
      <c r="G52" s="172"/>
      <c r="H52" s="171">
        <v>0</v>
      </c>
      <c r="I52" s="171">
        <v>0</v>
      </c>
      <c r="J52" s="169" t="s">
        <v>211</v>
      </c>
      <c r="K52" s="23"/>
    </row>
    <row r="53" spans="1:11" x14ac:dyDescent="0.35">
      <c r="A53" s="1"/>
      <c r="B53" s="1"/>
      <c r="C53" s="160" t="s">
        <v>31</v>
      </c>
      <c r="D53" s="171">
        <v>0</v>
      </c>
      <c r="E53" s="171">
        <v>0</v>
      </c>
      <c r="F53" s="169" t="s">
        <v>211</v>
      </c>
      <c r="G53" s="173"/>
      <c r="H53" s="171">
        <v>0</v>
      </c>
      <c r="I53" s="171">
        <v>0</v>
      </c>
      <c r="J53" s="169" t="s">
        <v>211</v>
      </c>
      <c r="K53" s="23"/>
    </row>
    <row r="54" spans="1:11" x14ac:dyDescent="0.35">
      <c r="A54" s="1"/>
      <c r="B54" s="1"/>
      <c r="C54" s="160" t="s">
        <v>6</v>
      </c>
      <c r="D54" s="171">
        <v>0</v>
      </c>
      <c r="E54" s="171">
        <v>0</v>
      </c>
      <c r="F54" s="169" t="s">
        <v>211</v>
      </c>
      <c r="G54" s="173"/>
      <c r="H54" s="171">
        <v>0</v>
      </c>
      <c r="I54" s="171">
        <v>0</v>
      </c>
      <c r="J54" s="169" t="s">
        <v>211</v>
      </c>
      <c r="K54" s="23"/>
    </row>
    <row r="55" spans="1:11" x14ac:dyDescent="0.35">
      <c r="A55" s="1"/>
      <c r="B55" s="1"/>
      <c r="C55" s="46" t="s">
        <v>7</v>
      </c>
      <c r="D55" s="171">
        <v>0</v>
      </c>
      <c r="E55" s="171">
        <v>0</v>
      </c>
      <c r="F55" s="169" t="s">
        <v>211</v>
      </c>
      <c r="G55" s="172"/>
      <c r="H55" s="171">
        <v>0</v>
      </c>
      <c r="I55" s="171">
        <v>0</v>
      </c>
      <c r="J55" s="169" t="s">
        <v>211</v>
      </c>
      <c r="K55" s="23"/>
    </row>
    <row r="56" spans="1:11" ht="23.25" customHeight="1" x14ac:dyDescent="0.35">
      <c r="A56" s="1"/>
      <c r="B56" s="3"/>
      <c r="C56" s="1" t="s">
        <v>10</v>
      </c>
      <c r="D56" s="171">
        <v>2794.9985099999999</v>
      </c>
      <c r="E56" s="171">
        <v>1006.5254084308631</v>
      </c>
      <c r="F56" s="169">
        <v>-0.63988338282482193</v>
      </c>
      <c r="G56" s="172"/>
      <c r="H56" s="171">
        <v>501.52300000000002</v>
      </c>
      <c r="I56" s="171">
        <v>443.09109999999998</v>
      </c>
      <c r="J56" s="169">
        <v>-0.1165089138484178</v>
      </c>
      <c r="K56" s="23"/>
    </row>
    <row r="57" spans="1:11" x14ac:dyDescent="0.35">
      <c r="A57" s="1"/>
      <c r="B57" s="1"/>
      <c r="C57" s="160" t="s">
        <v>31</v>
      </c>
      <c r="D57" s="171">
        <v>2596.8040999999998</v>
      </c>
      <c r="E57" s="171">
        <v>805.10652300577408</v>
      </c>
      <c r="F57" s="169">
        <v>-0.68996254934834167</v>
      </c>
      <c r="G57" s="172"/>
      <c r="H57" s="171">
        <v>432.52760000000001</v>
      </c>
      <c r="I57" s="171">
        <v>363.02229999999997</v>
      </c>
      <c r="J57" s="169">
        <v>-0.16069564115677251</v>
      </c>
      <c r="K57" s="23"/>
    </row>
    <row r="58" spans="1:11" x14ac:dyDescent="0.35">
      <c r="A58" s="1"/>
      <c r="B58" s="1"/>
      <c r="C58" s="46" t="s">
        <v>6</v>
      </c>
      <c r="D58" s="171">
        <v>43.563150000000007</v>
      </c>
      <c r="E58" s="171">
        <v>121.17918</v>
      </c>
      <c r="F58" s="169">
        <v>1.7816900293022884</v>
      </c>
      <c r="G58" s="172"/>
      <c r="H58" s="171">
        <v>29.614999999999998</v>
      </c>
      <c r="I58" s="171">
        <v>35.540999999999997</v>
      </c>
      <c r="J58" s="169">
        <v>0.20010130001688328</v>
      </c>
      <c r="K58" s="23"/>
    </row>
    <row r="59" spans="1:11" x14ac:dyDescent="0.35">
      <c r="A59" s="1"/>
      <c r="B59" s="1"/>
      <c r="C59" s="46" t="s">
        <v>7</v>
      </c>
      <c r="D59" s="171">
        <v>154.63126</v>
      </c>
      <c r="E59" s="171">
        <v>80.239705425088985</v>
      </c>
      <c r="F59" s="169">
        <v>-0.48109001100366777</v>
      </c>
      <c r="G59" s="172"/>
      <c r="H59" s="171">
        <v>39.380399999999987</v>
      </c>
      <c r="I59" s="171">
        <v>44.527799999999999</v>
      </c>
      <c r="J59" s="169">
        <v>0.13070969314684497</v>
      </c>
      <c r="K59" s="23"/>
    </row>
    <row r="60" spans="1:11" x14ac:dyDescent="0.35">
      <c r="A60" s="1"/>
      <c r="B60" s="44" t="s">
        <v>15</v>
      </c>
      <c r="C60" s="47"/>
      <c r="D60" s="170">
        <v>207.17565000000002</v>
      </c>
      <c r="E60" s="170">
        <v>157.92224570909411</v>
      </c>
      <c r="F60" s="167">
        <v>-0.23773741890471153</v>
      </c>
      <c r="G60" s="95"/>
      <c r="H60" s="170">
        <v>70.341799999999992</v>
      </c>
      <c r="I60" s="170">
        <v>47.6173</v>
      </c>
      <c r="J60" s="167">
        <v>-0.32305826691952716</v>
      </c>
      <c r="K60" s="23"/>
    </row>
    <row r="61" spans="1:11" ht="23.25" customHeight="1" x14ac:dyDescent="0.35">
      <c r="A61" s="1"/>
      <c r="B61" s="44"/>
      <c r="C61" s="47" t="s">
        <v>12</v>
      </c>
      <c r="D61" s="171">
        <v>4.8139700000000003</v>
      </c>
      <c r="E61" s="171">
        <v>0</v>
      </c>
      <c r="F61" s="169">
        <v>-1</v>
      </c>
      <c r="G61" s="172"/>
      <c r="H61" s="171">
        <v>0.93899999999999995</v>
      </c>
      <c r="I61" s="171">
        <v>0</v>
      </c>
      <c r="J61" s="169">
        <v>-1</v>
      </c>
      <c r="K61" s="23"/>
    </row>
    <row r="62" spans="1:11" x14ac:dyDescent="0.35">
      <c r="A62" s="1"/>
      <c r="B62" s="47"/>
      <c r="C62" s="45" t="s">
        <v>31</v>
      </c>
      <c r="D62" s="171">
        <v>4.8139700000000003</v>
      </c>
      <c r="E62" s="171">
        <v>0</v>
      </c>
      <c r="F62" s="169">
        <v>-1</v>
      </c>
      <c r="G62" s="172"/>
      <c r="H62" s="171">
        <v>0.93899999999999995</v>
      </c>
      <c r="I62" s="171">
        <v>0</v>
      </c>
      <c r="J62" s="169">
        <v>-1</v>
      </c>
      <c r="K62" s="23"/>
    </row>
    <row r="63" spans="1:11" x14ac:dyDescent="0.35">
      <c r="A63" s="1"/>
      <c r="B63" s="1"/>
      <c r="C63" s="46" t="s">
        <v>6</v>
      </c>
      <c r="D63" s="171">
        <v>0</v>
      </c>
      <c r="E63" s="171">
        <v>0</v>
      </c>
      <c r="F63" s="169" t="s">
        <v>211</v>
      </c>
      <c r="G63" s="172"/>
      <c r="H63" s="171">
        <v>0</v>
      </c>
      <c r="I63" s="171">
        <v>0</v>
      </c>
      <c r="J63" s="169" t="s">
        <v>211</v>
      </c>
      <c r="K63" s="23"/>
    </row>
    <row r="64" spans="1:11" x14ac:dyDescent="0.35">
      <c r="A64" s="1"/>
      <c r="B64" s="1"/>
      <c r="C64" s="46" t="s">
        <v>7</v>
      </c>
      <c r="D64" s="171">
        <v>0</v>
      </c>
      <c r="E64" s="171">
        <v>0</v>
      </c>
      <c r="F64" s="169" t="s">
        <v>211</v>
      </c>
      <c r="G64" s="172"/>
      <c r="H64" s="171">
        <v>0</v>
      </c>
      <c r="I64" s="171">
        <v>0</v>
      </c>
      <c r="J64" s="169" t="s">
        <v>211</v>
      </c>
      <c r="K64" s="23"/>
    </row>
    <row r="65" spans="1:11" ht="21.75" customHeight="1" x14ac:dyDescent="0.35">
      <c r="A65" s="1"/>
      <c r="B65" s="3"/>
      <c r="C65" s="61" t="s">
        <v>9</v>
      </c>
      <c r="D65" s="171">
        <v>0</v>
      </c>
      <c r="E65" s="171">
        <v>0</v>
      </c>
      <c r="F65" s="169" t="s">
        <v>211</v>
      </c>
      <c r="G65" s="172"/>
      <c r="H65" s="171">
        <v>0</v>
      </c>
      <c r="I65" s="171">
        <v>0</v>
      </c>
      <c r="J65" s="169" t="s">
        <v>211</v>
      </c>
      <c r="K65" s="23"/>
    </row>
    <row r="66" spans="1:11" x14ac:dyDescent="0.35">
      <c r="A66" s="1"/>
      <c r="B66" s="1"/>
      <c r="C66" s="160" t="s">
        <v>31</v>
      </c>
      <c r="D66" s="171">
        <v>0</v>
      </c>
      <c r="E66" s="171">
        <v>0</v>
      </c>
      <c r="F66" s="169" t="s">
        <v>211</v>
      </c>
      <c r="G66" s="172"/>
      <c r="H66" s="171">
        <v>0</v>
      </c>
      <c r="I66" s="171">
        <v>0</v>
      </c>
      <c r="J66" s="169" t="s">
        <v>211</v>
      </c>
      <c r="K66" s="23"/>
    </row>
    <row r="67" spans="1:11" x14ac:dyDescent="0.35">
      <c r="A67" s="1"/>
      <c r="B67" s="1"/>
      <c r="C67" s="46" t="s">
        <v>6</v>
      </c>
      <c r="D67" s="171">
        <v>0</v>
      </c>
      <c r="E67" s="171">
        <v>0</v>
      </c>
      <c r="F67" s="169" t="s">
        <v>211</v>
      </c>
      <c r="G67" s="172"/>
      <c r="H67" s="171">
        <v>0</v>
      </c>
      <c r="I67" s="171">
        <v>0</v>
      </c>
      <c r="J67" s="169" t="s">
        <v>211</v>
      </c>
      <c r="K67" s="23"/>
    </row>
    <row r="68" spans="1:11" x14ac:dyDescent="0.35">
      <c r="A68" s="1"/>
      <c r="B68" s="1"/>
      <c r="C68" s="46" t="s">
        <v>7</v>
      </c>
      <c r="D68" s="171">
        <v>0</v>
      </c>
      <c r="E68" s="171">
        <v>0</v>
      </c>
      <c r="F68" s="169" t="s">
        <v>211</v>
      </c>
      <c r="G68" s="172"/>
      <c r="H68" s="171">
        <v>0</v>
      </c>
      <c r="I68" s="171">
        <v>0</v>
      </c>
      <c r="J68" s="169" t="s">
        <v>211</v>
      </c>
      <c r="K68" s="23"/>
    </row>
    <row r="69" spans="1:11" ht="24" customHeight="1" x14ac:dyDescent="0.35">
      <c r="A69" s="1"/>
      <c r="B69" s="3"/>
      <c r="C69" s="1" t="s">
        <v>10</v>
      </c>
      <c r="D69" s="171">
        <v>202.36168000000001</v>
      </c>
      <c r="E69" s="171">
        <v>157.92224570909411</v>
      </c>
      <c r="F69" s="169">
        <v>-0.21960399958582025</v>
      </c>
      <c r="G69" s="172"/>
      <c r="H69" s="171">
        <v>69.402799999999999</v>
      </c>
      <c r="I69" s="171">
        <v>47.6173</v>
      </c>
      <c r="J69" s="169">
        <v>-0.31389943921570884</v>
      </c>
      <c r="K69" s="23"/>
    </row>
    <row r="70" spans="1:11" x14ac:dyDescent="0.35">
      <c r="A70" s="1"/>
      <c r="B70" s="1"/>
      <c r="C70" s="46" t="s">
        <v>31</v>
      </c>
      <c r="D70" s="171">
        <v>201.82107999999999</v>
      </c>
      <c r="E70" s="171">
        <v>157.87683570909411</v>
      </c>
      <c r="F70" s="169">
        <v>-0.21773862418586742</v>
      </c>
      <c r="G70" s="172"/>
      <c r="H70" s="171">
        <v>68.790800000000004</v>
      </c>
      <c r="I70" s="171">
        <v>47.402299999999997</v>
      </c>
      <c r="J70" s="169">
        <v>-0.31092093710205443</v>
      </c>
      <c r="K70" s="23"/>
    </row>
    <row r="71" spans="1:11" x14ac:dyDescent="0.35">
      <c r="A71" s="1"/>
      <c r="B71" s="1"/>
      <c r="C71" s="46" t="s">
        <v>6</v>
      </c>
      <c r="D71" s="171">
        <v>0</v>
      </c>
      <c r="E71" s="171">
        <v>0</v>
      </c>
      <c r="F71" s="169" t="s">
        <v>211</v>
      </c>
      <c r="G71" s="172"/>
      <c r="H71" s="171">
        <v>0</v>
      </c>
      <c r="I71" s="171">
        <v>0</v>
      </c>
      <c r="J71" s="169" t="s">
        <v>211</v>
      </c>
      <c r="K71" s="23"/>
    </row>
    <row r="72" spans="1:11" x14ac:dyDescent="0.35">
      <c r="A72" s="1"/>
      <c r="B72" s="1"/>
      <c r="C72" s="46" t="s">
        <v>7</v>
      </c>
      <c r="D72" s="171">
        <v>0.54059999999999997</v>
      </c>
      <c r="E72" s="171">
        <v>4.5409999999999999E-2</v>
      </c>
      <c r="F72" s="169">
        <v>-0.91600073991860897</v>
      </c>
      <c r="G72" s="172"/>
      <c r="H72" s="171">
        <v>0.61199999999999999</v>
      </c>
      <c r="I72" s="171">
        <v>0.215</v>
      </c>
      <c r="J72" s="169">
        <v>-0.64869281045751637</v>
      </c>
      <c r="K72" s="23"/>
    </row>
    <row r="73" spans="1:11" ht="15" thickBot="1" x14ac:dyDescent="0.4">
      <c r="A73" s="1"/>
      <c r="B73" s="8"/>
      <c r="C73" s="8"/>
      <c r="D73" s="8"/>
      <c r="E73" s="8"/>
      <c r="F73" s="8"/>
      <c r="G73" s="8"/>
      <c r="H73" s="8"/>
      <c r="I73" s="8"/>
      <c r="J73" s="8"/>
      <c r="K73" s="1"/>
    </row>
    <row r="74" spans="1:11" x14ac:dyDescent="0.35">
      <c r="A74" s="1"/>
      <c r="B74" s="1"/>
      <c r="C74" s="1"/>
      <c r="D74" s="1"/>
      <c r="E74" s="1"/>
      <c r="F74" s="1"/>
      <c r="G74" s="1"/>
      <c r="H74" s="1"/>
      <c r="I74" s="1"/>
      <c r="J74" s="1"/>
      <c r="K74" s="1"/>
    </row>
    <row r="75" spans="1:11" x14ac:dyDescent="0.35">
      <c r="A75" s="1"/>
      <c r="B75" s="5"/>
      <c r="C75" s="6" t="s">
        <v>128</v>
      </c>
      <c r="D75" s="5"/>
      <c r="E75" s="5"/>
      <c r="F75" s="5"/>
      <c r="G75" s="5"/>
      <c r="H75" s="5"/>
      <c r="I75" s="5"/>
      <c r="J75" s="5"/>
      <c r="K75" s="1"/>
    </row>
    <row r="76" spans="1:11" x14ac:dyDescent="0.35">
      <c r="A76" s="1"/>
      <c r="B76" s="41"/>
      <c r="C76" s="16" t="s">
        <v>174</v>
      </c>
      <c r="D76" s="5"/>
      <c r="E76" s="5"/>
      <c r="F76" s="5"/>
      <c r="G76" s="5"/>
      <c r="H76" s="5"/>
      <c r="I76" s="5"/>
      <c r="J76" s="5"/>
      <c r="K76" s="1"/>
    </row>
    <row r="77" spans="1:11" x14ac:dyDescent="0.35">
      <c r="A77" s="1"/>
      <c r="B77" s="15"/>
      <c r="C77" s="217" t="s">
        <v>126</v>
      </c>
      <c r="D77" s="217"/>
      <c r="E77" s="217"/>
      <c r="F77" s="217"/>
      <c r="G77" s="217"/>
      <c r="H77" s="217"/>
      <c r="I77" s="217"/>
      <c r="J77" s="217"/>
      <c r="K77" s="1"/>
    </row>
    <row r="78" spans="1:11" x14ac:dyDescent="0.35">
      <c r="A78" s="1"/>
      <c r="B78" s="15"/>
      <c r="C78" s="217"/>
      <c r="D78" s="217"/>
      <c r="E78" s="217"/>
      <c r="F78" s="217"/>
      <c r="G78" s="217"/>
      <c r="H78" s="217"/>
      <c r="I78" s="217"/>
      <c r="J78" s="217"/>
      <c r="K78" s="1"/>
    </row>
    <row r="79" spans="1:11" x14ac:dyDescent="0.35">
      <c r="A79" s="1"/>
      <c r="B79" s="1"/>
      <c r="C79" s="1"/>
      <c r="D79" s="1"/>
      <c r="E79" s="1"/>
      <c r="F79" s="1"/>
      <c r="G79" s="1"/>
      <c r="H79" s="1"/>
      <c r="I79" s="1"/>
      <c r="J79" s="1"/>
      <c r="K79" s="1"/>
    </row>
    <row r="80" spans="1:11" x14ac:dyDescent="0.35">
      <c r="B80" s="17"/>
      <c r="C80" s="182"/>
      <c r="D80" s="1"/>
      <c r="E80" s="1"/>
      <c r="F80" s="1"/>
      <c r="G80" s="1"/>
      <c r="H80" s="1"/>
      <c r="I80" s="1"/>
      <c r="J80" s="1"/>
    </row>
    <row r="81" spans="3:3" x14ac:dyDescent="0.35">
      <c r="C81" s="182"/>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A2" sqref="A2"/>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8" max="8" width="13.6328125" bestFit="1" customWidth="1"/>
    <col min="10" max="10" width="13.1796875" bestFit="1" customWidth="1"/>
    <col min="11" max="11" width="21.7265625" bestFit="1" customWidth="1"/>
    <col min="12" max="12" width="19.7265625" bestFit="1" customWidth="1"/>
  </cols>
  <sheetData>
    <row r="1" spans="1:10" x14ac:dyDescent="0.35">
      <c r="A1" s="3" t="s">
        <v>146</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16">
        <v>45778</v>
      </c>
      <c r="D4" s="216"/>
      <c r="E4" s="216"/>
      <c r="F4" s="65"/>
    </row>
    <row r="5" spans="1:10" x14ac:dyDescent="0.35">
      <c r="B5" s="47"/>
      <c r="C5" s="218" t="s">
        <v>125</v>
      </c>
      <c r="D5" s="73" t="s">
        <v>56</v>
      </c>
      <c r="E5" s="74" t="s">
        <v>57</v>
      </c>
      <c r="F5" s="67"/>
    </row>
    <row r="6" spans="1:10" x14ac:dyDescent="0.35">
      <c r="B6" s="68"/>
      <c r="C6" s="219"/>
      <c r="D6" s="99" t="s">
        <v>164</v>
      </c>
      <c r="E6" s="67" t="s">
        <v>58</v>
      </c>
      <c r="F6" s="69"/>
      <c r="H6" s="148"/>
      <c r="I6" s="94"/>
      <c r="J6" s="94"/>
    </row>
    <row r="7" spans="1:10" x14ac:dyDescent="0.35">
      <c r="B7" s="38" t="s">
        <v>59</v>
      </c>
      <c r="C7" s="164">
        <v>61.174800000000012</v>
      </c>
      <c r="D7" s="164">
        <v>600.49254999999994</v>
      </c>
      <c r="E7" s="138">
        <v>9816.011658395284</v>
      </c>
      <c r="F7" s="66"/>
      <c r="H7" s="40"/>
    </row>
    <row r="8" spans="1:10" x14ac:dyDescent="0.35">
      <c r="B8" s="38" t="s">
        <v>60</v>
      </c>
      <c r="C8" s="110">
        <v>9.0970999999999993</v>
      </c>
      <c r="D8" s="110">
        <v>24.019349999999999</v>
      </c>
      <c r="E8" s="137">
        <v>2640.3304349737828</v>
      </c>
      <c r="F8" s="66"/>
      <c r="H8" s="40"/>
    </row>
    <row r="9" spans="1:10" x14ac:dyDescent="0.35">
      <c r="B9" s="38" t="s">
        <v>61</v>
      </c>
      <c r="C9" s="110">
        <v>12.912800000000001</v>
      </c>
      <c r="D9" s="110">
        <v>124.2045</v>
      </c>
      <c r="E9" s="137">
        <v>9618.7116659438689</v>
      </c>
      <c r="F9" s="66"/>
      <c r="H9" s="40"/>
    </row>
    <row r="10" spans="1:10" x14ac:dyDescent="0.35">
      <c r="B10" s="38" t="s">
        <v>62</v>
      </c>
      <c r="C10" s="110">
        <v>867.17349999999999</v>
      </c>
      <c r="D10" s="110">
        <v>3477.5537199999999</v>
      </c>
      <c r="E10" s="137">
        <v>4010.2167789952068</v>
      </c>
      <c r="F10" s="66"/>
      <c r="H10" s="40"/>
    </row>
    <row r="11" spans="1:10" x14ac:dyDescent="0.35">
      <c r="B11" s="38" t="s">
        <v>63</v>
      </c>
      <c r="C11" s="110">
        <v>144.63249999999999</v>
      </c>
      <c r="D11" s="110">
        <v>70.895610000000005</v>
      </c>
      <c r="E11" s="137">
        <v>490.1775880248216</v>
      </c>
      <c r="F11" s="66"/>
      <c r="H11" s="40"/>
    </row>
    <row r="12" spans="1:10" x14ac:dyDescent="0.35">
      <c r="B12" s="38" t="s">
        <v>64</v>
      </c>
      <c r="C12" s="110">
        <v>93.348700000000008</v>
      </c>
      <c r="D12" s="110">
        <v>107.12935</v>
      </c>
      <c r="E12" s="137">
        <v>1147.6255159418397</v>
      </c>
      <c r="F12" s="66"/>
      <c r="H12" s="40"/>
    </row>
    <row r="13" spans="1:10" x14ac:dyDescent="0.35">
      <c r="B13" s="38" t="s">
        <v>65</v>
      </c>
      <c r="C13" s="110">
        <v>2174.3560999999991</v>
      </c>
      <c r="D13" s="110">
        <v>4076.0744500000001</v>
      </c>
      <c r="E13" s="137">
        <v>1874.6121897880489</v>
      </c>
      <c r="F13" s="66"/>
      <c r="H13" s="40"/>
    </row>
    <row r="14" spans="1:10" x14ac:dyDescent="0.35">
      <c r="B14" s="38" t="s">
        <v>66</v>
      </c>
      <c r="C14" s="110">
        <v>310.79340000000002</v>
      </c>
      <c r="D14" s="110">
        <v>1204.3591534678201</v>
      </c>
      <c r="E14" s="137">
        <v>3875.1117413298352</v>
      </c>
      <c r="F14" s="66"/>
      <c r="H14" s="40"/>
    </row>
    <row r="15" spans="1:10" x14ac:dyDescent="0.35">
      <c r="B15" s="38" t="s">
        <v>67</v>
      </c>
      <c r="C15" s="110">
        <v>12.067</v>
      </c>
      <c r="D15" s="110">
        <v>110.46992</v>
      </c>
      <c r="E15" s="137">
        <v>9154.7128532360985</v>
      </c>
      <c r="F15" s="66"/>
      <c r="H15" s="40"/>
    </row>
    <row r="16" spans="1:10" x14ac:dyDescent="0.35">
      <c r="B16" s="38" t="s">
        <v>68</v>
      </c>
      <c r="C16" s="110">
        <v>90.618600000000001</v>
      </c>
      <c r="D16" s="110">
        <v>424.77179999999998</v>
      </c>
      <c r="E16" s="137">
        <v>4687.4681356807541</v>
      </c>
      <c r="F16" s="66"/>
      <c r="H16" s="40"/>
    </row>
    <row r="17" spans="2:10" x14ac:dyDescent="0.35">
      <c r="B17" s="38" t="s">
        <v>69</v>
      </c>
      <c r="C17" s="110">
        <v>470.50479999999999</v>
      </c>
      <c r="D17" s="110">
        <v>662.61010023809968</v>
      </c>
      <c r="E17" s="137">
        <v>1408.2961539140508</v>
      </c>
      <c r="F17" s="66"/>
      <c r="H17" s="40"/>
    </row>
    <row r="18" spans="2:10" x14ac:dyDescent="0.35">
      <c r="B18" s="38" t="s">
        <v>70</v>
      </c>
      <c r="C18" s="110">
        <v>250.28809999999999</v>
      </c>
      <c r="D18" s="110">
        <v>833.49981999999989</v>
      </c>
      <c r="E18" s="137">
        <v>3330.1616017701199</v>
      </c>
      <c r="F18" s="66"/>
      <c r="H18" s="40"/>
    </row>
    <row r="19" spans="2:10" x14ac:dyDescent="0.35">
      <c r="B19" s="38" t="s">
        <v>71</v>
      </c>
      <c r="C19" s="110">
        <v>1336.297</v>
      </c>
      <c r="D19" s="110">
        <v>4789.8263348475821</v>
      </c>
      <c r="E19" s="137">
        <v>3584.402520433393</v>
      </c>
      <c r="F19" s="66"/>
      <c r="H19" s="40"/>
    </row>
    <row r="20" spans="2:10" x14ac:dyDescent="0.35">
      <c r="B20" s="38" t="s">
        <v>72</v>
      </c>
      <c r="C20" s="110">
        <v>6.3503999999999996</v>
      </c>
      <c r="D20" s="110">
        <v>20.95804</v>
      </c>
      <c r="E20" s="137">
        <v>3300.2708490803734</v>
      </c>
      <c r="F20" s="66"/>
      <c r="H20" s="40"/>
    </row>
    <row r="21" spans="2:10" x14ac:dyDescent="0.35">
      <c r="B21" s="38" t="s">
        <v>73</v>
      </c>
      <c r="C21" s="110">
        <v>94.856899999999996</v>
      </c>
      <c r="D21" s="110">
        <v>196.65812</v>
      </c>
      <c r="E21" s="137">
        <v>2073.2083802021784</v>
      </c>
      <c r="F21" s="66"/>
      <c r="H21" s="40"/>
    </row>
    <row r="22" spans="2:10" x14ac:dyDescent="0.35">
      <c r="B22" s="38" t="s">
        <v>74</v>
      </c>
      <c r="C22" s="110">
        <v>63.255899999999997</v>
      </c>
      <c r="D22" s="110">
        <v>216.33202999999989</v>
      </c>
      <c r="E22" s="137">
        <v>3419.9502338912243</v>
      </c>
      <c r="F22" s="66"/>
      <c r="H22" s="40"/>
    </row>
    <row r="23" spans="2:10" x14ac:dyDescent="0.35">
      <c r="B23" s="38" t="s">
        <v>75</v>
      </c>
      <c r="C23" s="110">
        <v>820.31639999999993</v>
      </c>
      <c r="D23" s="110">
        <v>909.17520999999988</v>
      </c>
      <c r="E23" s="137">
        <v>1108.3226057652876</v>
      </c>
      <c r="F23" s="66"/>
      <c r="H23" s="40"/>
    </row>
    <row r="24" spans="2:10" x14ac:dyDescent="0.35">
      <c r="B24" s="38" t="s">
        <v>76</v>
      </c>
      <c r="C24" s="110">
        <v>1.8105</v>
      </c>
      <c r="D24" s="110">
        <v>0</v>
      </c>
      <c r="E24" s="137" t="s">
        <v>211</v>
      </c>
      <c r="F24" s="66"/>
      <c r="H24" s="40"/>
    </row>
    <row r="25" spans="2:10" x14ac:dyDescent="0.35">
      <c r="B25" s="38" t="s">
        <v>77</v>
      </c>
      <c r="C25" s="110">
        <v>172.66990000000001</v>
      </c>
      <c r="D25" s="110">
        <v>246.27402000000001</v>
      </c>
      <c r="E25" s="137">
        <v>1426.2707049694243</v>
      </c>
      <c r="F25" s="66"/>
      <c r="H25" s="40"/>
    </row>
    <row r="26" spans="2:10" x14ac:dyDescent="0.35">
      <c r="B26" s="38" t="s">
        <v>78</v>
      </c>
      <c r="C26" s="110">
        <v>75.396799999999999</v>
      </c>
      <c r="D26" s="110">
        <v>1046.0521000000001</v>
      </c>
      <c r="E26" s="137">
        <v>13873.95884175456</v>
      </c>
      <c r="F26" s="66"/>
      <c r="H26" s="40"/>
    </row>
    <row r="27" spans="2:10" x14ac:dyDescent="0.35">
      <c r="B27" s="38" t="s">
        <v>79</v>
      </c>
      <c r="C27" s="110">
        <v>33.996200000000002</v>
      </c>
      <c r="D27" s="110">
        <v>466.65106999999989</v>
      </c>
      <c r="E27" s="137">
        <v>13726.565616157095</v>
      </c>
      <c r="F27" s="66"/>
      <c r="H27" s="40"/>
    </row>
    <row r="28" spans="2:10" x14ac:dyDescent="0.35">
      <c r="B28" s="38" t="s">
        <v>80</v>
      </c>
      <c r="C28" s="110">
        <v>583.67569999999978</v>
      </c>
      <c r="D28" s="110">
        <v>1136.92956</v>
      </c>
      <c r="E28" s="137">
        <v>1947.8788649244784</v>
      </c>
      <c r="F28" s="66"/>
      <c r="H28" s="40"/>
    </row>
    <row r="29" spans="2:10" x14ac:dyDescent="0.35">
      <c r="B29" s="38" t="s">
        <v>81</v>
      </c>
      <c r="C29" s="110">
        <v>43.979900000000001</v>
      </c>
      <c r="D29" s="110">
        <v>48.258769999999991</v>
      </c>
      <c r="E29" s="137">
        <v>1097.2914899761026</v>
      </c>
      <c r="F29" s="66"/>
      <c r="H29" s="40"/>
      <c r="I29" s="94"/>
      <c r="J29" s="94"/>
    </row>
    <row r="30" spans="2:10" x14ac:dyDescent="0.35">
      <c r="B30" s="47" t="s">
        <v>82</v>
      </c>
      <c r="C30" s="110">
        <v>1119.4866</v>
      </c>
      <c r="D30" s="110">
        <v>1198.0161700000001</v>
      </c>
      <c r="E30" s="137">
        <v>1070.1478427700699</v>
      </c>
      <c r="F30" s="66"/>
      <c r="H30" s="148"/>
    </row>
    <row r="31" spans="2:10" x14ac:dyDescent="0.35">
      <c r="B31" s="35" t="s">
        <v>31</v>
      </c>
      <c r="C31" s="109">
        <v>8849.0595999999969</v>
      </c>
      <c r="D31" s="109">
        <v>21991.211748553505</v>
      </c>
      <c r="E31" s="155">
        <v>2485.1467548657388</v>
      </c>
      <c r="F31" s="70"/>
      <c r="H31" s="40"/>
    </row>
    <row r="32" spans="2:10" x14ac:dyDescent="0.35">
      <c r="B32" s="35"/>
      <c r="C32" s="166"/>
      <c r="D32" s="166"/>
      <c r="E32" s="154"/>
      <c r="F32" s="70"/>
      <c r="H32" s="40"/>
    </row>
    <row r="33" spans="2:10" x14ac:dyDescent="0.35">
      <c r="B33" s="38" t="s">
        <v>83</v>
      </c>
      <c r="C33" s="110">
        <v>2E-3</v>
      </c>
      <c r="D33" s="110">
        <v>5.0000000000000001E-4</v>
      </c>
      <c r="E33" s="154" t="s">
        <v>211</v>
      </c>
      <c r="F33" s="66"/>
      <c r="H33" s="40"/>
    </row>
    <row r="34" spans="2:10" x14ac:dyDescent="0.35">
      <c r="B34" s="38" t="s">
        <v>84</v>
      </c>
      <c r="C34" s="110">
        <v>8.09E-2</v>
      </c>
      <c r="D34" s="110">
        <v>0.13885</v>
      </c>
      <c r="E34" s="154" t="s">
        <v>211</v>
      </c>
      <c r="F34" s="66"/>
      <c r="H34" s="40"/>
    </row>
    <row r="35" spans="2:10" x14ac:dyDescent="0.35">
      <c r="B35" s="38" t="s">
        <v>85</v>
      </c>
      <c r="C35" s="110">
        <v>14.5076</v>
      </c>
      <c r="D35" s="110">
        <v>5.7029000000000014</v>
      </c>
      <c r="E35" s="154">
        <v>393.09741101215923</v>
      </c>
      <c r="F35" s="66"/>
      <c r="H35" s="40"/>
      <c r="I35" s="94"/>
      <c r="J35" s="94"/>
    </row>
    <row r="36" spans="2:10" x14ac:dyDescent="0.35">
      <c r="B36" s="38" t="s">
        <v>86</v>
      </c>
      <c r="C36" s="110">
        <v>22.1404</v>
      </c>
      <c r="D36" s="110">
        <v>80.146339999999995</v>
      </c>
      <c r="E36" s="154">
        <v>3619.9138226951636</v>
      </c>
      <c r="F36" s="66"/>
      <c r="H36" s="148"/>
    </row>
    <row r="37" spans="2:10" x14ac:dyDescent="0.35">
      <c r="B37" s="146" t="s">
        <v>129</v>
      </c>
      <c r="C37" s="110">
        <v>1.06E-2</v>
      </c>
      <c r="D37" s="110">
        <v>0</v>
      </c>
      <c r="E37" s="154" t="s">
        <v>211</v>
      </c>
      <c r="F37" s="66"/>
      <c r="H37" s="40"/>
    </row>
    <row r="38" spans="2:10" x14ac:dyDescent="0.35">
      <c r="B38" s="38" t="s">
        <v>88</v>
      </c>
      <c r="C38" s="110">
        <v>3.39E-2</v>
      </c>
      <c r="D38" s="110">
        <v>5.6809999999999999E-2</v>
      </c>
      <c r="E38" s="154" t="s">
        <v>211</v>
      </c>
      <c r="F38" s="66"/>
      <c r="H38" s="40"/>
    </row>
    <row r="39" spans="2:10" x14ac:dyDescent="0.35">
      <c r="B39" s="35" t="s">
        <v>6</v>
      </c>
      <c r="C39" s="109">
        <v>36.775399999999998</v>
      </c>
      <c r="D39" s="109">
        <v>86.045400000000001</v>
      </c>
      <c r="E39" s="136">
        <v>2339.7542922714642</v>
      </c>
      <c r="F39" s="70"/>
      <c r="H39" s="40"/>
    </row>
    <row r="40" spans="2:10" x14ac:dyDescent="0.35">
      <c r="B40" s="35"/>
      <c r="C40" s="166"/>
      <c r="D40" s="166"/>
      <c r="E40" s="137"/>
      <c r="F40" s="70"/>
      <c r="H40" s="40"/>
    </row>
    <row r="41" spans="2:10" x14ac:dyDescent="0.35">
      <c r="B41" s="38" t="s">
        <v>89</v>
      </c>
      <c r="C41" s="110">
        <v>3.1549999999999998</v>
      </c>
      <c r="D41" s="110">
        <v>10.30284</v>
      </c>
      <c r="E41" s="137">
        <v>3265.5594294770208</v>
      </c>
      <c r="H41" s="40"/>
    </row>
    <row r="42" spans="2:10" x14ac:dyDescent="0.35">
      <c r="B42" s="38" t="s">
        <v>90</v>
      </c>
      <c r="C42" s="110">
        <v>844.87530000000004</v>
      </c>
      <c r="D42" s="110">
        <v>2019.3277800000001</v>
      </c>
      <c r="E42" s="137">
        <v>2390.0897327688476</v>
      </c>
      <c r="H42" s="40"/>
    </row>
    <row r="43" spans="2:10" x14ac:dyDescent="0.35">
      <c r="B43" s="38" t="s">
        <v>91</v>
      </c>
      <c r="C43" s="110">
        <v>123.7756</v>
      </c>
      <c r="D43" s="110">
        <v>443.80309999999997</v>
      </c>
      <c r="E43" s="137">
        <v>3585.5459395874468</v>
      </c>
      <c r="H43" s="40"/>
    </row>
    <row r="44" spans="2:10" x14ac:dyDescent="0.35">
      <c r="B44" s="38" t="s">
        <v>92</v>
      </c>
      <c r="C44" s="110">
        <v>190.92850000000001</v>
      </c>
      <c r="D44" s="110">
        <v>2579.7198699999999</v>
      </c>
      <c r="E44" s="137">
        <v>13511.444703121848</v>
      </c>
      <c r="H44" s="40"/>
    </row>
    <row r="45" spans="2:10" x14ac:dyDescent="0.35">
      <c r="B45" s="38" t="s">
        <v>93</v>
      </c>
      <c r="C45" s="110">
        <v>0</v>
      </c>
      <c r="D45" s="110">
        <v>0</v>
      </c>
      <c r="E45" s="137" t="s">
        <v>211</v>
      </c>
      <c r="H45" s="40"/>
    </row>
    <row r="46" spans="2:10" x14ac:dyDescent="0.35">
      <c r="B46" s="38" t="s">
        <v>94</v>
      </c>
      <c r="C46" s="110">
        <v>2685.7011000000002</v>
      </c>
      <c r="D46" s="110">
        <v>8875.7769500000031</v>
      </c>
      <c r="E46" s="137">
        <v>3304.826791782601</v>
      </c>
      <c r="H46" s="40"/>
    </row>
    <row r="47" spans="2:10" x14ac:dyDescent="0.35">
      <c r="B47" s="38" t="s">
        <v>95</v>
      </c>
      <c r="C47" s="110">
        <v>0</v>
      </c>
      <c r="D47" s="110">
        <v>0</v>
      </c>
      <c r="E47" s="137" t="s">
        <v>211</v>
      </c>
      <c r="H47" s="40"/>
      <c r="I47" s="94"/>
      <c r="J47" s="94"/>
    </row>
    <row r="48" spans="2:10" x14ac:dyDescent="0.35">
      <c r="B48" s="38" t="s">
        <v>96</v>
      </c>
      <c r="C48" s="110">
        <v>2654.2566000000002</v>
      </c>
      <c r="D48" s="110">
        <v>4783.4901203261197</v>
      </c>
      <c r="E48" s="137">
        <v>1802.1958089229652</v>
      </c>
      <c r="H48" s="148"/>
      <c r="I48" s="94"/>
      <c r="J48" s="94"/>
    </row>
    <row r="49" spans="1:12" x14ac:dyDescent="0.35">
      <c r="B49" s="38" t="s">
        <v>97</v>
      </c>
      <c r="C49" s="110">
        <v>21.3063</v>
      </c>
      <c r="D49" s="110">
        <v>140.82481000000001</v>
      </c>
      <c r="E49" s="137">
        <v>6609.538493309492</v>
      </c>
      <c r="H49" s="148"/>
    </row>
    <row r="50" spans="1:12" x14ac:dyDescent="0.35">
      <c r="B50" s="38" t="s">
        <v>98</v>
      </c>
      <c r="C50" s="110">
        <v>36.599600000000002</v>
      </c>
      <c r="D50" s="110">
        <v>99.488619999999997</v>
      </c>
      <c r="E50" s="137">
        <v>2718.2980141859471</v>
      </c>
    </row>
    <row r="51" spans="1:12" x14ac:dyDescent="0.35">
      <c r="B51" s="38" t="s">
        <v>99</v>
      </c>
      <c r="C51" s="110">
        <v>1991.0256999999999</v>
      </c>
      <c r="D51" s="110">
        <v>2764.4380021960828</v>
      </c>
      <c r="E51" s="137">
        <v>1388.449180839847</v>
      </c>
      <c r="F51" s="94"/>
      <c r="G51" s="94"/>
    </row>
    <row r="52" spans="1:12" x14ac:dyDescent="0.35">
      <c r="B52" s="38" t="s">
        <v>100</v>
      </c>
      <c r="C52" s="110">
        <v>414.09190000000012</v>
      </c>
      <c r="D52" s="110">
        <v>2642.4356600000001</v>
      </c>
      <c r="E52" s="137">
        <v>6381.2783104426808</v>
      </c>
      <c r="F52" s="66"/>
    </row>
    <row r="53" spans="1:12" x14ac:dyDescent="0.35">
      <c r="B53" s="71" t="s">
        <v>7</v>
      </c>
      <c r="C53" s="109">
        <v>8965.7155999999995</v>
      </c>
      <c r="D53" s="109">
        <v>24359.607752522203</v>
      </c>
      <c r="E53" s="136">
        <v>2716.9730604127358</v>
      </c>
      <c r="F53" s="70"/>
    </row>
    <row r="54" spans="1:12" x14ac:dyDescent="0.35">
      <c r="B54" s="71"/>
      <c r="C54" s="110"/>
      <c r="D54" s="66"/>
      <c r="E54" s="136" t="s">
        <v>211</v>
      </c>
      <c r="F54" s="70"/>
      <c r="K54" s="156"/>
      <c r="L54" s="156"/>
    </row>
    <row r="55" spans="1:12" x14ac:dyDescent="0.35">
      <c r="B55" s="71" t="s">
        <v>101</v>
      </c>
      <c r="C55" s="109">
        <v>17851.550599999995</v>
      </c>
      <c r="D55" s="109">
        <v>46436.864901075707</v>
      </c>
      <c r="E55" s="136">
        <v>2601.2790676612553</v>
      </c>
      <c r="F55" s="70"/>
      <c r="I55" s="5"/>
      <c r="J55" s="5"/>
    </row>
    <row r="56" spans="1:12" ht="15" thickBot="1" x14ac:dyDescent="0.4">
      <c r="B56" s="72"/>
      <c r="C56" s="72"/>
      <c r="D56" s="72"/>
      <c r="E56" s="72"/>
      <c r="F56" s="72"/>
      <c r="H56" s="5"/>
      <c r="I56" s="5"/>
      <c r="J56" s="5"/>
      <c r="K56" s="5"/>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42"/>
      <c r="J66" s="42"/>
      <c r="K66" s="5"/>
      <c r="L66" s="5"/>
    </row>
    <row r="67" spans="1:12" x14ac:dyDescent="0.35">
      <c r="A67" s="41"/>
      <c r="B67" s="16" t="s">
        <v>174</v>
      </c>
      <c r="C67" s="5"/>
      <c r="D67" s="5"/>
      <c r="E67" s="5"/>
      <c r="F67" s="5"/>
      <c r="G67" s="5"/>
      <c r="H67" s="42"/>
      <c r="I67" s="42"/>
      <c r="J67" s="42"/>
      <c r="K67" s="42"/>
      <c r="L67" s="5"/>
    </row>
    <row r="68" spans="1:12" s="39" customFormat="1" ht="10.5" customHeight="1" x14ac:dyDescent="0.35">
      <c r="A68" s="174"/>
      <c r="B68" s="217" t="s">
        <v>126</v>
      </c>
      <c r="C68" s="217"/>
      <c r="D68" s="217"/>
      <c r="E68" s="217"/>
      <c r="F68" s="217"/>
      <c r="G68" s="217"/>
      <c r="H68" s="217"/>
      <c r="I68" s="217"/>
      <c r="J68" s="217"/>
      <c r="K68" s="217"/>
      <c r="L68" s="217"/>
    </row>
    <row r="69" spans="1:12" x14ac:dyDescent="0.35">
      <c r="A69" s="15"/>
      <c r="B69" s="217"/>
      <c r="C69" s="217"/>
      <c r="D69" s="217"/>
      <c r="E69" s="217"/>
      <c r="F69" s="217"/>
      <c r="G69" s="217"/>
      <c r="H69" s="217"/>
      <c r="I69" s="217"/>
      <c r="J69" s="217"/>
      <c r="K69" s="217"/>
      <c r="L69" s="217"/>
    </row>
    <row r="70" spans="1:12" x14ac:dyDescent="0.35">
      <c r="A70" s="1"/>
      <c r="B70" s="182"/>
      <c r="C70" s="1"/>
      <c r="D70" s="1"/>
      <c r="E70" s="1"/>
      <c r="F70" s="1"/>
      <c r="G70" s="1"/>
      <c r="H70" s="1"/>
      <c r="K70" s="1"/>
      <c r="L70" s="1"/>
    </row>
    <row r="71" spans="1:12" x14ac:dyDescent="0.35">
      <c r="B71" s="18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election activeCell="A2" sqref="A2"/>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10" max="10" width="13.1796875" bestFit="1" customWidth="1"/>
    <col min="11" max="11" width="21.7265625" bestFit="1" customWidth="1"/>
    <col min="12" max="12" width="19.7265625" bestFit="1" customWidth="1"/>
  </cols>
  <sheetData>
    <row r="1" spans="1:10" x14ac:dyDescent="0.35">
      <c r="A1" s="3" t="s">
        <v>149</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16">
        <v>45778</v>
      </c>
      <c r="D4" s="216"/>
      <c r="E4" s="216"/>
      <c r="F4" s="65"/>
    </row>
    <row r="5" spans="1:10" x14ac:dyDescent="0.35">
      <c r="B5" s="47"/>
      <c r="C5" s="218" t="s">
        <v>125</v>
      </c>
      <c r="D5" s="73" t="s">
        <v>56</v>
      </c>
      <c r="E5" s="74" t="s">
        <v>57</v>
      </c>
      <c r="F5" s="67"/>
    </row>
    <row r="6" spans="1:10" x14ac:dyDescent="0.35">
      <c r="B6" s="68"/>
      <c r="C6" s="220"/>
      <c r="D6" s="66" t="s">
        <v>164</v>
      </c>
      <c r="E6" s="67" t="s">
        <v>58</v>
      </c>
      <c r="F6" s="69"/>
      <c r="H6" s="148"/>
      <c r="I6" s="94"/>
      <c r="J6" s="94"/>
    </row>
    <row r="7" spans="1:10" x14ac:dyDescent="0.35">
      <c r="B7" s="38" t="s">
        <v>59</v>
      </c>
      <c r="C7" s="164">
        <v>64.698000000000008</v>
      </c>
      <c r="D7" s="164">
        <v>638.60440999999992</v>
      </c>
      <c r="E7" s="138">
        <v>9870.5432934557466</v>
      </c>
      <c r="F7" s="66"/>
      <c r="G7" s="148"/>
      <c r="H7" s="94"/>
      <c r="I7" s="94"/>
      <c r="J7" s="94"/>
    </row>
    <row r="8" spans="1:10" x14ac:dyDescent="0.35">
      <c r="B8" s="38" t="s">
        <v>60</v>
      </c>
      <c r="C8" s="110">
        <v>9.3741000000000003</v>
      </c>
      <c r="D8" s="110">
        <v>24.421119999999998</v>
      </c>
      <c r="E8" s="137">
        <v>2605.169562944709</v>
      </c>
      <c r="F8" s="66"/>
      <c r="G8" s="40"/>
    </row>
    <row r="9" spans="1:10" x14ac:dyDescent="0.35">
      <c r="B9" s="38" t="s">
        <v>61</v>
      </c>
      <c r="C9" s="110">
        <v>17.613700000000001</v>
      </c>
      <c r="D9" s="110">
        <v>164.75789</v>
      </c>
      <c r="E9" s="137">
        <v>9353.9625405224324</v>
      </c>
      <c r="F9" s="66"/>
      <c r="G9" s="40"/>
    </row>
    <row r="10" spans="1:10" x14ac:dyDescent="0.35">
      <c r="B10" s="38" t="s">
        <v>62</v>
      </c>
      <c r="C10" s="110">
        <v>877.77319999999997</v>
      </c>
      <c r="D10" s="110">
        <v>3487.7205300000001</v>
      </c>
      <c r="E10" s="137">
        <v>3973.3732244274493</v>
      </c>
      <c r="F10" s="66"/>
      <c r="G10" s="40"/>
    </row>
    <row r="11" spans="1:10" x14ac:dyDescent="0.35">
      <c r="B11" s="38" t="s">
        <v>63</v>
      </c>
      <c r="C11" s="110">
        <v>146.66229999999999</v>
      </c>
      <c r="D11" s="110">
        <v>71.835759999999993</v>
      </c>
      <c r="E11" s="137">
        <v>489.80385552388037</v>
      </c>
      <c r="F11" s="66"/>
      <c r="G11" s="40"/>
    </row>
    <row r="12" spans="1:10" x14ac:dyDescent="0.35">
      <c r="B12" s="38" t="s">
        <v>64</v>
      </c>
      <c r="C12" s="110">
        <v>132.35650000000001</v>
      </c>
      <c r="D12" s="110">
        <v>237.03833</v>
      </c>
      <c r="E12" s="137">
        <v>1790.908115581781</v>
      </c>
      <c r="F12" s="66"/>
      <c r="G12" s="40"/>
    </row>
    <row r="13" spans="1:10" x14ac:dyDescent="0.35">
      <c r="B13" s="38" t="s">
        <v>65</v>
      </c>
      <c r="C13" s="110">
        <v>2219.199599999999</v>
      </c>
      <c r="D13" s="110">
        <v>4132.3273900000004</v>
      </c>
      <c r="E13" s="137">
        <v>1862.0800895962682</v>
      </c>
      <c r="F13" s="66"/>
      <c r="G13" s="40"/>
    </row>
    <row r="14" spans="1:10" x14ac:dyDescent="0.35">
      <c r="B14" s="38" t="s">
        <v>66</v>
      </c>
      <c r="C14" s="110">
        <v>454.08249999999998</v>
      </c>
      <c r="D14" s="110">
        <v>1651.504163213712</v>
      </c>
      <c r="E14" s="137">
        <v>3637.0134572764027</v>
      </c>
      <c r="F14" s="66"/>
      <c r="G14" s="40"/>
    </row>
    <row r="15" spans="1:10" x14ac:dyDescent="0.35">
      <c r="B15" s="38" t="s">
        <v>67</v>
      </c>
      <c r="C15" s="110">
        <v>12.351800000000001</v>
      </c>
      <c r="D15" s="110">
        <v>111.18978</v>
      </c>
      <c r="E15" s="137">
        <v>9001.9090335011897</v>
      </c>
      <c r="F15" s="66"/>
      <c r="G15" s="40"/>
    </row>
    <row r="16" spans="1:10" x14ac:dyDescent="0.35">
      <c r="B16" s="38" t="s">
        <v>68</v>
      </c>
      <c r="C16" s="110">
        <v>102.48560000000001</v>
      </c>
      <c r="D16" s="110">
        <v>460.46881000000002</v>
      </c>
      <c r="E16" s="137">
        <v>4493.0098472370746</v>
      </c>
      <c r="F16" s="66"/>
      <c r="G16" s="40"/>
    </row>
    <row r="17" spans="2:10" x14ac:dyDescent="0.35">
      <c r="B17" s="38" t="s">
        <v>69</v>
      </c>
      <c r="C17" s="110">
        <v>515.12119999999993</v>
      </c>
      <c r="D17" s="110">
        <v>738.60340992579711</v>
      </c>
      <c r="E17" s="137">
        <v>1433.8439379427546</v>
      </c>
      <c r="F17" s="66"/>
      <c r="G17" s="40"/>
    </row>
    <row r="18" spans="2:10" x14ac:dyDescent="0.35">
      <c r="B18" s="38" t="s">
        <v>70</v>
      </c>
      <c r="C18" s="110">
        <v>361.08659999999998</v>
      </c>
      <c r="D18" s="110">
        <v>1094.2882199999999</v>
      </c>
      <c r="E18" s="137">
        <v>3030.5423131182379</v>
      </c>
      <c r="F18" s="66"/>
      <c r="G18" s="40"/>
    </row>
    <row r="19" spans="2:10" x14ac:dyDescent="0.35">
      <c r="B19" s="38" t="s">
        <v>71</v>
      </c>
      <c r="C19" s="110">
        <v>1588.3034</v>
      </c>
      <c r="D19" s="110">
        <v>5641.5855787165774</v>
      </c>
      <c r="E19" s="137">
        <v>3551.9571252674882</v>
      </c>
      <c r="F19" s="66"/>
      <c r="G19" s="40"/>
    </row>
    <row r="20" spans="2:10" x14ac:dyDescent="0.35">
      <c r="B20" s="38" t="s">
        <v>72</v>
      </c>
      <c r="C20" s="110">
        <v>6.3704000000000001</v>
      </c>
      <c r="D20" s="110">
        <v>20.95804</v>
      </c>
      <c r="E20" s="137">
        <v>3289.9095818158989</v>
      </c>
      <c r="F20" s="66"/>
      <c r="G20" s="40"/>
    </row>
    <row r="21" spans="2:10" x14ac:dyDescent="0.35">
      <c r="B21" s="38" t="s">
        <v>73</v>
      </c>
      <c r="C21" s="110">
        <v>201.36359999999999</v>
      </c>
      <c r="D21" s="110">
        <v>334.75218000000001</v>
      </c>
      <c r="E21" s="137">
        <v>1662.4264762846913</v>
      </c>
      <c r="F21" s="66"/>
      <c r="G21" s="40"/>
    </row>
    <row r="22" spans="2:10" x14ac:dyDescent="0.35">
      <c r="B22" s="38" t="s">
        <v>74</v>
      </c>
      <c r="C22" s="110">
        <v>73.2059</v>
      </c>
      <c r="D22" s="110">
        <v>283.60678999999988</v>
      </c>
      <c r="E22" s="137">
        <v>3874.0974429656608</v>
      </c>
      <c r="F22" s="66"/>
      <c r="G22" s="40"/>
    </row>
    <row r="23" spans="2:10" x14ac:dyDescent="0.35">
      <c r="B23" s="38" t="s">
        <v>75</v>
      </c>
      <c r="C23" s="110">
        <v>830.93970000000002</v>
      </c>
      <c r="D23" s="110">
        <v>922.24336999999991</v>
      </c>
      <c r="E23" s="137">
        <v>1109.8800189712922</v>
      </c>
      <c r="F23" s="66"/>
      <c r="G23" s="40"/>
    </row>
    <row r="24" spans="2:10" x14ac:dyDescent="0.35">
      <c r="B24" s="38" t="s">
        <v>76</v>
      </c>
      <c r="C24" s="110">
        <v>1.8105</v>
      </c>
      <c r="D24" s="110">
        <v>0</v>
      </c>
      <c r="E24" s="137" t="s">
        <v>211</v>
      </c>
      <c r="F24" s="66"/>
      <c r="G24" s="40"/>
    </row>
    <row r="25" spans="2:10" x14ac:dyDescent="0.35">
      <c r="B25" s="38" t="s">
        <v>77</v>
      </c>
      <c r="C25" s="110">
        <v>195.501</v>
      </c>
      <c r="D25" s="110">
        <v>260.18308999999999</v>
      </c>
      <c r="E25" s="137">
        <v>1330.8529879642558</v>
      </c>
      <c r="F25" s="66"/>
      <c r="G25" s="40"/>
    </row>
    <row r="26" spans="2:10" x14ac:dyDescent="0.35">
      <c r="B26" s="38" t="s">
        <v>78</v>
      </c>
      <c r="C26" s="110">
        <v>94.403199999999998</v>
      </c>
      <c r="D26" s="110">
        <v>1316.10375</v>
      </c>
      <c r="E26" s="137">
        <v>13941.304426121147</v>
      </c>
      <c r="F26" s="66"/>
      <c r="G26" s="40"/>
    </row>
    <row r="27" spans="2:10" x14ac:dyDescent="0.35">
      <c r="B27" s="38" t="s">
        <v>79</v>
      </c>
      <c r="C27" s="110">
        <v>47.084099999999999</v>
      </c>
      <c r="D27" s="110">
        <v>589.95299999999997</v>
      </c>
      <c r="E27" s="137">
        <v>12529.771196646001</v>
      </c>
      <c r="F27" s="66"/>
      <c r="G27" s="40"/>
    </row>
    <row r="28" spans="2:10" x14ac:dyDescent="0.35">
      <c r="B28" s="38" t="s">
        <v>80</v>
      </c>
      <c r="C28" s="110">
        <v>653.07419999999979</v>
      </c>
      <c r="D28" s="110">
        <v>1195.5269599999999</v>
      </c>
      <c r="E28" s="137">
        <v>1830.6142854824157</v>
      </c>
      <c r="F28" s="66"/>
      <c r="G28" s="40"/>
    </row>
    <row r="29" spans="2:10" x14ac:dyDescent="0.35">
      <c r="B29" s="38" t="s">
        <v>81</v>
      </c>
      <c r="C29" s="110">
        <v>67.456299999999999</v>
      </c>
      <c r="D29" s="110">
        <v>103.06207000000001</v>
      </c>
      <c r="E29" s="137">
        <v>1527.834612927184</v>
      </c>
      <c r="F29" s="66"/>
      <c r="G29" s="40"/>
    </row>
    <row r="30" spans="2:10" x14ac:dyDescent="0.35">
      <c r="B30" s="47" t="s">
        <v>82</v>
      </c>
      <c r="C30" s="110">
        <v>1218.3130000000001</v>
      </c>
      <c r="D30" s="110">
        <v>1584.042938522125</v>
      </c>
      <c r="E30" s="137">
        <v>1300.1937421025016</v>
      </c>
      <c r="F30" s="66"/>
      <c r="G30" s="40"/>
    </row>
    <row r="31" spans="2:10" x14ac:dyDescent="0.35">
      <c r="B31" s="35" t="s">
        <v>31</v>
      </c>
      <c r="C31" s="109">
        <v>9890.6303999999964</v>
      </c>
      <c r="D31" s="109">
        <v>25064.777580378217</v>
      </c>
      <c r="E31" s="136">
        <v>2534.1941379568916</v>
      </c>
      <c r="F31" s="70"/>
      <c r="G31" s="148"/>
      <c r="H31" s="94"/>
      <c r="I31" s="94"/>
    </row>
    <row r="32" spans="2:10" x14ac:dyDescent="0.35">
      <c r="B32" s="35"/>
      <c r="C32" s="165"/>
      <c r="D32" s="165"/>
      <c r="E32" s="136" t="s">
        <v>211</v>
      </c>
      <c r="F32" s="70"/>
      <c r="G32" s="40"/>
      <c r="J32" s="94"/>
    </row>
    <row r="33" spans="2:12" x14ac:dyDescent="0.35">
      <c r="B33" s="38" t="s">
        <v>83</v>
      </c>
      <c r="C33" s="110">
        <v>2E-3</v>
      </c>
      <c r="D33" s="110">
        <v>5.0000000000000001E-4</v>
      </c>
      <c r="E33" s="137" t="s">
        <v>211</v>
      </c>
      <c r="F33" s="66"/>
      <c r="G33" s="40"/>
    </row>
    <row r="34" spans="2:12" x14ac:dyDescent="0.35">
      <c r="B34" s="38" t="s">
        <v>84</v>
      </c>
      <c r="C34" s="110">
        <v>8.2900000000000001E-2</v>
      </c>
      <c r="D34" s="110">
        <v>0.13947000000000001</v>
      </c>
      <c r="E34" s="137" t="s">
        <v>211</v>
      </c>
      <c r="F34" s="66"/>
      <c r="G34" s="40"/>
      <c r="K34" s="157"/>
      <c r="L34" s="157"/>
    </row>
    <row r="35" spans="2:12" x14ac:dyDescent="0.35">
      <c r="B35" s="38" t="s">
        <v>85</v>
      </c>
      <c r="C35" s="110">
        <v>16.023099999999999</v>
      </c>
      <c r="D35" s="110">
        <v>5.7029000000000014</v>
      </c>
      <c r="E35" s="137">
        <v>355.91739426203429</v>
      </c>
      <c r="F35" s="66"/>
      <c r="G35" s="40"/>
    </row>
    <row r="36" spans="2:12" x14ac:dyDescent="0.35">
      <c r="B36" s="38" t="s">
        <v>86</v>
      </c>
      <c r="C36" s="110">
        <v>122.29770000000001</v>
      </c>
      <c r="D36" s="110">
        <v>357.51987000000003</v>
      </c>
      <c r="E36" s="137">
        <v>2923.3572667351877</v>
      </c>
      <c r="F36" s="66"/>
      <c r="G36" s="40"/>
    </row>
    <row r="37" spans="2:12" x14ac:dyDescent="0.35">
      <c r="B37" s="146" t="s">
        <v>129</v>
      </c>
      <c r="C37" s="110">
        <v>3.4211999999999998</v>
      </c>
      <c r="D37" s="110">
        <v>4.6123900000000004</v>
      </c>
      <c r="E37" s="137">
        <v>1348.1790015199347</v>
      </c>
      <c r="F37" s="66"/>
      <c r="G37" s="40"/>
    </row>
    <row r="38" spans="2:12" x14ac:dyDescent="0.35">
      <c r="B38" s="38" t="s">
        <v>88</v>
      </c>
      <c r="C38" s="110">
        <v>3.39E-2</v>
      </c>
      <c r="D38" s="110">
        <v>5.6809999999999999E-2</v>
      </c>
      <c r="E38" s="137" t="s">
        <v>211</v>
      </c>
      <c r="F38" s="66"/>
      <c r="G38" s="148"/>
      <c r="H38" s="94"/>
      <c r="I38" s="94"/>
      <c r="J38" s="94"/>
    </row>
    <row r="39" spans="2:12" x14ac:dyDescent="0.35">
      <c r="B39" s="35" t="s">
        <v>6</v>
      </c>
      <c r="C39" s="109">
        <v>141.86079999999998</v>
      </c>
      <c r="D39" s="109">
        <v>368.03194000000002</v>
      </c>
      <c r="E39" s="136">
        <v>2594.317387185185</v>
      </c>
      <c r="F39" s="70"/>
      <c r="G39" s="40"/>
    </row>
    <row r="40" spans="2:12" x14ac:dyDescent="0.35">
      <c r="B40" s="35"/>
      <c r="C40" s="165"/>
      <c r="D40" s="165"/>
      <c r="E40" s="137" t="s">
        <v>211</v>
      </c>
      <c r="F40" s="70"/>
      <c r="G40" s="40"/>
    </row>
    <row r="41" spans="2:12" x14ac:dyDescent="0.35">
      <c r="B41" s="38" t="s">
        <v>89</v>
      </c>
      <c r="C41" s="110">
        <v>3.1549999999999998</v>
      </c>
      <c r="D41" s="110">
        <v>10.30284</v>
      </c>
      <c r="E41" s="137">
        <v>3265.5594294770208</v>
      </c>
      <c r="G41" s="40"/>
    </row>
    <row r="42" spans="2:12" x14ac:dyDescent="0.35">
      <c r="B42" s="38" t="s">
        <v>90</v>
      </c>
      <c r="C42" s="110">
        <v>907.65610000000004</v>
      </c>
      <c r="D42" s="110">
        <v>2121.0851254250888</v>
      </c>
      <c r="E42" s="137">
        <v>2336.8819153257368</v>
      </c>
      <c r="G42" s="40"/>
    </row>
    <row r="43" spans="2:12" x14ac:dyDescent="0.35">
      <c r="B43" s="38" t="s">
        <v>91</v>
      </c>
      <c r="C43" s="110">
        <v>125.65179999999999</v>
      </c>
      <c r="D43" s="110">
        <v>453.46003000000002</v>
      </c>
      <c r="E43" s="137">
        <v>3608.8621890016702</v>
      </c>
      <c r="G43" s="40"/>
    </row>
    <row r="44" spans="2:12" x14ac:dyDescent="0.35">
      <c r="B44" s="38" t="s">
        <v>92</v>
      </c>
      <c r="C44" s="110">
        <v>193.435</v>
      </c>
      <c r="D44" s="110">
        <v>2590.9268400000001</v>
      </c>
      <c r="E44" s="137">
        <v>13394.302168687156</v>
      </c>
      <c r="G44" s="40"/>
    </row>
    <row r="45" spans="2:12" x14ac:dyDescent="0.35">
      <c r="B45" s="38" t="s">
        <v>93</v>
      </c>
      <c r="C45" s="110">
        <v>0</v>
      </c>
      <c r="D45" s="110">
        <v>0</v>
      </c>
      <c r="E45" s="137" t="s">
        <v>211</v>
      </c>
      <c r="G45" s="40"/>
    </row>
    <row r="46" spans="2:12" x14ac:dyDescent="0.35">
      <c r="B46" s="38" t="s">
        <v>94</v>
      </c>
      <c r="C46" s="110">
        <v>2883.4625000000001</v>
      </c>
      <c r="D46" s="110">
        <v>9713.5178700000033</v>
      </c>
      <c r="E46" s="137">
        <v>3368.6992183876168</v>
      </c>
      <c r="G46" s="40"/>
    </row>
    <row r="47" spans="2:12" x14ac:dyDescent="0.35">
      <c r="B47" s="38" t="s">
        <v>95</v>
      </c>
      <c r="C47" s="110">
        <v>0</v>
      </c>
      <c r="D47" s="110">
        <v>0</v>
      </c>
      <c r="E47" s="137" t="s">
        <v>211</v>
      </c>
      <c r="G47" s="40"/>
    </row>
    <row r="48" spans="2:12" x14ac:dyDescent="0.35">
      <c r="B48" s="38" t="s">
        <v>96</v>
      </c>
      <c r="C48" s="110">
        <v>2654.2566000000002</v>
      </c>
      <c r="D48" s="110">
        <v>4783.4901203261197</v>
      </c>
      <c r="E48" s="137">
        <v>1802.1958089229652</v>
      </c>
      <c r="G48" s="40"/>
    </row>
    <row r="49" spans="1:12" x14ac:dyDescent="0.35">
      <c r="B49" s="38" t="s">
        <v>97</v>
      </c>
      <c r="C49" s="110">
        <v>21.3063</v>
      </c>
      <c r="D49" s="110">
        <v>140.82481000000001</v>
      </c>
      <c r="E49" s="137">
        <v>6609.538493309492</v>
      </c>
      <c r="G49" s="40"/>
    </row>
    <row r="50" spans="1:12" x14ac:dyDescent="0.35">
      <c r="B50" s="38" t="s">
        <v>98</v>
      </c>
      <c r="C50" s="110">
        <v>41.562399999999997</v>
      </c>
      <c r="D50" s="110">
        <v>119.57441</v>
      </c>
      <c r="E50" s="137">
        <v>2876.9852077839587</v>
      </c>
      <c r="G50" s="94"/>
      <c r="H50" s="148"/>
      <c r="I50" s="94"/>
      <c r="J50" s="94"/>
    </row>
    <row r="51" spans="1:12" x14ac:dyDescent="0.35">
      <c r="B51" s="38" t="s">
        <v>99</v>
      </c>
      <c r="C51" s="110">
        <v>2011.3821</v>
      </c>
      <c r="D51" s="110">
        <v>2778.128772196083</v>
      </c>
      <c r="E51" s="137">
        <v>1381.2038857241907</v>
      </c>
      <c r="F51" s="94"/>
      <c r="H51" s="148"/>
      <c r="I51" s="94"/>
      <c r="J51" s="94"/>
    </row>
    <row r="52" spans="1:12" x14ac:dyDescent="0.35">
      <c r="B52" s="38" t="s">
        <v>100</v>
      </c>
      <c r="C52" s="110">
        <v>422.05890000000011</v>
      </c>
      <c r="D52" s="110">
        <v>2651.2709500000001</v>
      </c>
      <c r="E52" s="137">
        <v>6281.7558165459832</v>
      </c>
      <c r="F52" s="66"/>
    </row>
    <row r="53" spans="1:12" x14ac:dyDescent="0.35">
      <c r="B53" s="71" t="s">
        <v>7</v>
      </c>
      <c r="C53" s="109">
        <v>9263.9267</v>
      </c>
      <c r="D53" s="109">
        <v>25362.581767947297</v>
      </c>
      <c r="E53" s="136">
        <v>2737.7787615641755</v>
      </c>
      <c r="F53" s="70"/>
    </row>
    <row r="54" spans="1:12" x14ac:dyDescent="0.35">
      <c r="B54" s="71"/>
      <c r="C54" s="110"/>
      <c r="D54" s="66"/>
      <c r="E54" s="136" t="s">
        <v>211</v>
      </c>
      <c r="F54" s="70"/>
    </row>
    <row r="55" spans="1:12" x14ac:dyDescent="0.35">
      <c r="B55" s="71" t="s">
        <v>101</v>
      </c>
      <c r="C55" s="109">
        <v>19296.417899999997</v>
      </c>
      <c r="D55" s="109">
        <v>50795.391288325511</v>
      </c>
      <c r="E55" s="136">
        <v>2632.3741303470379</v>
      </c>
      <c r="F55" s="70"/>
    </row>
    <row r="56" spans="1:12" ht="15" thickBot="1" x14ac:dyDescent="0.4">
      <c r="B56" s="72"/>
      <c r="C56" s="72"/>
      <c r="D56" s="72"/>
      <c r="E56" s="72"/>
      <c r="F56" s="72"/>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174</v>
      </c>
      <c r="C67" s="5"/>
      <c r="D67" s="5"/>
      <c r="E67" s="5"/>
      <c r="F67" s="5"/>
      <c r="G67" s="5"/>
      <c r="H67" s="5"/>
      <c r="I67" s="5"/>
      <c r="J67" s="5"/>
      <c r="K67" s="5"/>
      <c r="L67" s="5"/>
    </row>
    <row r="68" spans="1:12" ht="15" customHeight="1" x14ac:dyDescent="0.35">
      <c r="A68" s="15"/>
      <c r="B68" s="217" t="s">
        <v>126</v>
      </c>
      <c r="C68" s="217"/>
      <c r="D68" s="217"/>
      <c r="E68" s="217"/>
      <c r="F68" s="217"/>
      <c r="G68" s="217"/>
      <c r="H68" s="217"/>
      <c r="I68" s="217"/>
      <c r="J68" s="217"/>
      <c r="K68" s="217"/>
      <c r="L68" s="217"/>
    </row>
    <row r="69" spans="1:12" x14ac:dyDescent="0.35">
      <c r="A69" s="15"/>
      <c r="B69" s="217"/>
      <c r="C69" s="217"/>
      <c r="D69" s="217"/>
      <c r="E69" s="217"/>
      <c r="F69" s="217"/>
      <c r="G69" s="217"/>
      <c r="H69" s="217"/>
      <c r="I69" s="217"/>
      <c r="J69" s="217"/>
      <c r="K69" s="217"/>
      <c r="L69" s="217"/>
    </row>
    <row r="70" spans="1:12" x14ac:dyDescent="0.35">
      <c r="A70" s="1"/>
      <c r="B70" s="182"/>
      <c r="C70" s="1"/>
      <c r="D70" s="1"/>
      <c r="E70" s="1"/>
      <c r="F70" s="1"/>
      <c r="G70" s="1"/>
      <c r="H70" s="1"/>
      <c r="I70" s="1"/>
      <c r="J70" s="1"/>
      <c r="K70" s="1"/>
      <c r="L70" s="1"/>
    </row>
    <row r="71" spans="1:12" x14ac:dyDescent="0.35">
      <c r="B71" s="182"/>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A2" sqref="A2"/>
    </sheetView>
  </sheetViews>
  <sheetFormatPr defaultRowHeight="14.5" x14ac:dyDescent="0.35"/>
  <cols>
    <col min="2" max="2" width="21.453125" customWidth="1"/>
    <col min="3" max="3" width="19.26953125" customWidth="1"/>
    <col min="4" max="4" width="11" customWidth="1"/>
    <col min="5" max="5" width="12.1796875" customWidth="1"/>
    <col min="7" max="7" width="13.81640625" customWidth="1"/>
  </cols>
  <sheetData>
    <row r="1" spans="1:10" x14ac:dyDescent="0.35">
      <c r="A1" s="3" t="s">
        <v>150</v>
      </c>
      <c r="B1" s="26"/>
      <c r="C1" s="26"/>
      <c r="D1" s="29"/>
      <c r="E1" s="26"/>
      <c r="G1" s="26"/>
      <c r="H1" s="26"/>
      <c r="I1" s="29"/>
    </row>
    <row r="2" spans="1:10" x14ac:dyDescent="0.35">
      <c r="A2" s="11"/>
      <c r="B2" s="29"/>
      <c r="C2" s="29"/>
      <c r="D2" s="29"/>
      <c r="E2" s="29"/>
      <c r="F2" s="29"/>
      <c r="G2" s="29"/>
      <c r="H2" s="29"/>
      <c r="I2" s="29"/>
    </row>
    <row r="3" spans="1:10" ht="15" thickBot="1" x14ac:dyDescent="0.4">
      <c r="A3" s="30"/>
      <c r="B3" s="37"/>
      <c r="C3" s="37"/>
      <c r="D3" s="37"/>
      <c r="E3" s="37"/>
      <c r="G3" s="97"/>
    </row>
    <row r="4" spans="1:10" x14ac:dyDescent="0.35">
      <c r="A4" s="29"/>
      <c r="B4" s="64"/>
      <c r="C4" s="216">
        <v>45778</v>
      </c>
      <c r="D4" s="216"/>
      <c r="E4" s="216"/>
      <c r="F4" s="175"/>
      <c r="G4" s="176"/>
      <c r="H4" s="176"/>
      <c r="I4" s="176"/>
      <c r="J4" s="176"/>
    </row>
    <row r="5" spans="1:10" x14ac:dyDescent="0.35">
      <c r="A5" s="29"/>
      <c r="B5" s="47"/>
      <c r="C5" s="221" t="s">
        <v>125</v>
      </c>
      <c r="D5" s="73" t="s">
        <v>56</v>
      </c>
      <c r="E5" s="74" t="s">
        <v>57</v>
      </c>
      <c r="F5" s="47"/>
      <c r="G5" s="223"/>
      <c r="H5" s="66"/>
      <c r="I5" s="67"/>
    </row>
    <row r="6" spans="1:10" x14ac:dyDescent="0.35">
      <c r="A6" s="29"/>
      <c r="B6" s="68"/>
      <c r="C6" s="222"/>
      <c r="D6" s="99" t="s">
        <v>164</v>
      </c>
      <c r="E6" s="69" t="s">
        <v>58</v>
      </c>
      <c r="F6" s="68"/>
      <c r="G6" s="223"/>
      <c r="H6" s="39"/>
    </row>
    <row r="7" spans="1:10" x14ac:dyDescent="0.35">
      <c r="A7" s="29"/>
      <c r="B7" s="38" t="s">
        <v>59</v>
      </c>
      <c r="C7" s="110">
        <v>0</v>
      </c>
      <c r="D7" s="110">
        <v>0</v>
      </c>
      <c r="E7" s="139" t="s">
        <v>211</v>
      </c>
      <c r="F7" s="38"/>
      <c r="G7" s="148"/>
      <c r="H7" s="148"/>
      <c r="I7" s="94"/>
      <c r="J7" s="94"/>
    </row>
    <row r="8" spans="1:10" x14ac:dyDescent="0.35">
      <c r="A8" s="29"/>
      <c r="B8" s="38" t="s">
        <v>60</v>
      </c>
      <c r="C8" s="110">
        <v>0</v>
      </c>
      <c r="D8" s="110">
        <v>0</v>
      </c>
      <c r="E8" s="103" t="s">
        <v>211</v>
      </c>
      <c r="F8" s="38"/>
      <c r="G8" s="40"/>
      <c r="H8" s="40"/>
    </row>
    <row r="9" spans="1:10" x14ac:dyDescent="0.35">
      <c r="A9" s="29"/>
      <c r="B9" s="38" t="s">
        <v>61</v>
      </c>
      <c r="C9" s="110">
        <v>0</v>
      </c>
      <c r="D9" s="110">
        <v>0</v>
      </c>
      <c r="E9" s="103" t="s">
        <v>211</v>
      </c>
      <c r="F9" s="38"/>
      <c r="G9" s="40"/>
      <c r="H9" s="40"/>
    </row>
    <row r="10" spans="1:10" x14ac:dyDescent="0.35">
      <c r="A10" s="29"/>
      <c r="B10" s="38" t="s">
        <v>62</v>
      </c>
      <c r="C10" s="110">
        <v>33.866500000000002</v>
      </c>
      <c r="D10" s="110">
        <v>113.6029098307414</v>
      </c>
      <c r="E10" s="139">
        <v>3354.433136897565</v>
      </c>
      <c r="F10" s="38"/>
      <c r="G10" s="40"/>
      <c r="H10" s="40"/>
    </row>
    <row r="11" spans="1:10" x14ac:dyDescent="0.35">
      <c r="A11" s="29"/>
      <c r="B11" s="38" t="s">
        <v>63</v>
      </c>
      <c r="C11" s="110">
        <v>0.26150000000000001</v>
      </c>
      <c r="D11" s="110">
        <v>0</v>
      </c>
      <c r="E11" s="139" t="s">
        <v>211</v>
      </c>
      <c r="F11" s="38"/>
      <c r="G11" s="40"/>
      <c r="H11" s="40"/>
    </row>
    <row r="12" spans="1:10" x14ac:dyDescent="0.35">
      <c r="A12" s="29"/>
      <c r="B12" s="38" t="s">
        <v>64</v>
      </c>
      <c r="C12" s="110">
        <v>0</v>
      </c>
      <c r="D12" s="110">
        <v>0</v>
      </c>
      <c r="E12" s="139" t="s">
        <v>211</v>
      </c>
      <c r="F12" s="38"/>
      <c r="G12" s="40"/>
      <c r="H12" s="40"/>
    </row>
    <row r="13" spans="1:10" x14ac:dyDescent="0.35">
      <c r="A13" s="29"/>
      <c r="B13" s="38" t="s">
        <v>65</v>
      </c>
      <c r="C13" s="110">
        <v>39.7684</v>
      </c>
      <c r="D13" s="110">
        <v>62.887399942516737</v>
      </c>
      <c r="E13" s="139">
        <v>1581.3409627371666</v>
      </c>
      <c r="F13" s="38"/>
      <c r="G13" s="40"/>
      <c r="H13" s="40"/>
    </row>
    <row r="14" spans="1:10" x14ac:dyDescent="0.35">
      <c r="A14" s="29"/>
      <c r="B14" s="38" t="s">
        <v>66</v>
      </c>
      <c r="C14" s="110">
        <v>53.710299999999997</v>
      </c>
      <c r="D14" s="110">
        <v>48.091776134565613</v>
      </c>
      <c r="E14" s="139">
        <v>895.39205952239354</v>
      </c>
      <c r="F14" s="38"/>
      <c r="G14" s="40"/>
      <c r="H14" s="40"/>
    </row>
    <row r="15" spans="1:10" x14ac:dyDescent="0.35">
      <c r="A15" s="29"/>
      <c r="B15" s="38" t="s">
        <v>67</v>
      </c>
      <c r="C15" s="110">
        <v>1.7000000000000001E-2</v>
      </c>
      <c r="D15" s="110">
        <v>0</v>
      </c>
      <c r="E15" s="139" t="s">
        <v>211</v>
      </c>
      <c r="F15" s="38"/>
      <c r="G15" s="40"/>
      <c r="H15" s="40"/>
    </row>
    <row r="16" spans="1:10" x14ac:dyDescent="0.35">
      <c r="A16" s="29"/>
      <c r="B16" s="38" t="s">
        <v>68</v>
      </c>
      <c r="C16" s="110">
        <v>0</v>
      </c>
      <c r="D16" s="110">
        <v>0</v>
      </c>
      <c r="E16" s="139" t="s">
        <v>211</v>
      </c>
      <c r="F16" s="38"/>
      <c r="G16" s="40"/>
      <c r="H16" s="40"/>
    </row>
    <row r="17" spans="1:11" x14ac:dyDescent="0.35">
      <c r="A17" s="29"/>
      <c r="B17" s="38" t="s">
        <v>69</v>
      </c>
      <c r="C17" s="110">
        <v>177.6429</v>
      </c>
      <c r="D17" s="110">
        <v>285.18366575723257</v>
      </c>
      <c r="E17" s="139">
        <v>1605.3760986632878</v>
      </c>
      <c r="F17" s="38"/>
      <c r="G17" s="40"/>
      <c r="H17" s="40"/>
    </row>
    <row r="18" spans="1:11" x14ac:dyDescent="0.35">
      <c r="A18" s="29"/>
      <c r="B18" s="38" t="s">
        <v>70</v>
      </c>
      <c r="C18" s="110">
        <v>2.9327000000000001</v>
      </c>
      <c r="D18" s="110">
        <v>0</v>
      </c>
      <c r="E18" s="139" t="s">
        <v>211</v>
      </c>
      <c r="F18" s="38"/>
      <c r="G18" s="40"/>
      <c r="H18" s="40"/>
    </row>
    <row r="19" spans="1:11" x14ac:dyDescent="0.35">
      <c r="A19" s="29"/>
      <c r="B19" s="38" t="s">
        <v>71</v>
      </c>
      <c r="C19" s="110">
        <v>68.137799999999999</v>
      </c>
      <c r="D19" s="110">
        <v>227.86509831788331</v>
      </c>
      <c r="E19" s="139">
        <v>3344.1804448908433</v>
      </c>
      <c r="F19" s="38"/>
      <c r="G19" s="40"/>
      <c r="H19" s="40"/>
    </row>
    <row r="20" spans="1:11" x14ac:dyDescent="0.35">
      <c r="A20" s="29"/>
      <c r="B20" s="38" t="s">
        <v>72</v>
      </c>
      <c r="C20" s="110">
        <v>0</v>
      </c>
      <c r="D20" s="110">
        <v>0</v>
      </c>
      <c r="E20" s="139" t="s">
        <v>211</v>
      </c>
      <c r="F20" s="38"/>
      <c r="G20" s="40"/>
      <c r="H20" s="40"/>
    </row>
    <row r="21" spans="1:11" x14ac:dyDescent="0.35">
      <c r="A21" s="29"/>
      <c r="B21" s="38" t="s">
        <v>73</v>
      </c>
      <c r="C21" s="110">
        <v>0</v>
      </c>
      <c r="D21" s="110">
        <v>0</v>
      </c>
      <c r="E21" s="139" t="s">
        <v>211</v>
      </c>
      <c r="F21" s="38"/>
      <c r="G21" s="40"/>
      <c r="H21" s="40"/>
    </row>
    <row r="22" spans="1:11" x14ac:dyDescent="0.35">
      <c r="A22" s="29"/>
      <c r="B22" s="38" t="s">
        <v>74</v>
      </c>
      <c r="C22" s="110">
        <v>3.5078</v>
      </c>
      <c r="D22" s="110">
        <v>8.9307499999999997</v>
      </c>
      <c r="E22" s="139">
        <v>2545.9689834084038</v>
      </c>
      <c r="F22" s="38"/>
      <c r="G22" s="40"/>
      <c r="H22" s="40"/>
    </row>
    <row r="23" spans="1:11" x14ac:dyDescent="0.35">
      <c r="A23" s="29"/>
      <c r="B23" s="38" t="s">
        <v>75</v>
      </c>
      <c r="C23" s="110">
        <v>376.2679</v>
      </c>
      <c r="D23" s="110">
        <v>402.20846269519438</v>
      </c>
      <c r="E23" s="139">
        <v>1068.9417372441135</v>
      </c>
      <c r="F23" s="38"/>
      <c r="G23" s="40"/>
      <c r="H23" s="40"/>
    </row>
    <row r="24" spans="1:11" x14ac:dyDescent="0.35">
      <c r="A24" s="29"/>
      <c r="B24" s="38" t="s">
        <v>76</v>
      </c>
      <c r="C24" s="110">
        <v>0</v>
      </c>
      <c r="D24" s="110">
        <v>0</v>
      </c>
      <c r="E24" s="139" t="s">
        <v>211</v>
      </c>
      <c r="F24" s="38"/>
      <c r="G24" s="40"/>
      <c r="H24" s="40"/>
    </row>
    <row r="25" spans="1:11" x14ac:dyDescent="0.35">
      <c r="A25" s="29"/>
      <c r="B25" s="38" t="s">
        <v>77</v>
      </c>
      <c r="C25" s="110">
        <v>0.87080000000000002</v>
      </c>
      <c r="D25" s="110">
        <v>0</v>
      </c>
      <c r="E25" s="139" t="s">
        <v>211</v>
      </c>
      <c r="F25" s="38"/>
      <c r="G25" s="40"/>
      <c r="H25" s="40"/>
    </row>
    <row r="26" spans="1:11" x14ac:dyDescent="0.35">
      <c r="A26" s="29"/>
      <c r="B26" s="38" t="s">
        <v>78</v>
      </c>
      <c r="C26" s="110">
        <v>0</v>
      </c>
      <c r="D26" s="110">
        <v>0</v>
      </c>
      <c r="E26" s="139" t="s">
        <v>211</v>
      </c>
      <c r="F26" s="38"/>
      <c r="G26" s="40"/>
      <c r="H26" s="40"/>
    </row>
    <row r="27" spans="1:11" x14ac:dyDescent="0.35">
      <c r="A27" s="25"/>
      <c r="B27" s="38" t="s">
        <v>79</v>
      </c>
      <c r="C27" s="110">
        <v>0</v>
      </c>
      <c r="D27" s="110">
        <v>0</v>
      </c>
      <c r="E27" s="139" t="s">
        <v>211</v>
      </c>
      <c r="F27" s="38"/>
      <c r="G27" s="148"/>
      <c r="H27" s="40"/>
    </row>
    <row r="28" spans="1:11" x14ac:dyDescent="0.35">
      <c r="A28" s="31"/>
      <c r="B28" s="38" t="s">
        <v>80</v>
      </c>
      <c r="C28" s="110">
        <v>19.1127</v>
      </c>
      <c r="D28" s="110">
        <v>33.273388229327011</v>
      </c>
      <c r="E28" s="139">
        <v>1740.9046460901395</v>
      </c>
      <c r="F28" s="38"/>
      <c r="G28" s="40"/>
      <c r="H28" s="40"/>
    </row>
    <row r="29" spans="1:11" x14ac:dyDescent="0.35">
      <c r="A29" s="31"/>
      <c r="B29" s="38" t="s">
        <v>81</v>
      </c>
      <c r="C29" s="110">
        <v>0.41360000000000002</v>
      </c>
      <c r="D29" s="110">
        <v>0</v>
      </c>
      <c r="E29" s="139" t="s">
        <v>211</v>
      </c>
      <c r="F29" s="38"/>
      <c r="G29" s="40"/>
      <c r="H29" s="148"/>
      <c r="I29" s="94"/>
      <c r="J29" s="94"/>
    </row>
    <row r="30" spans="1:11" x14ac:dyDescent="0.35">
      <c r="A30" s="29"/>
      <c r="B30" s="47" t="s">
        <v>82</v>
      </c>
      <c r="C30" s="110">
        <v>262.24880000000002</v>
      </c>
      <c r="D30" s="110">
        <v>362.11694133290513</v>
      </c>
      <c r="E30" s="139">
        <v>1380.8144835473227</v>
      </c>
      <c r="F30" s="38"/>
      <c r="G30" s="40"/>
      <c r="H30" s="40"/>
      <c r="K30" s="94"/>
    </row>
    <row r="31" spans="1:11" x14ac:dyDescent="0.35">
      <c r="A31" s="29"/>
      <c r="B31" s="35" t="s">
        <v>31</v>
      </c>
      <c r="C31" s="109">
        <v>1038.7586999999999</v>
      </c>
      <c r="D31" s="109">
        <v>1544.160392240366</v>
      </c>
      <c r="E31" s="140">
        <v>1486.5438838109046</v>
      </c>
      <c r="F31" s="38"/>
      <c r="G31" s="40"/>
      <c r="H31" s="148"/>
      <c r="I31" s="94"/>
      <c r="J31" s="94"/>
    </row>
    <row r="32" spans="1:11" x14ac:dyDescent="0.35">
      <c r="A32" s="29"/>
      <c r="B32" s="35"/>
      <c r="C32" s="110"/>
      <c r="D32" s="163"/>
      <c r="E32" s="140" t="s">
        <v>211</v>
      </c>
      <c r="F32" s="38"/>
      <c r="G32" s="148"/>
      <c r="H32" s="40"/>
    </row>
    <row r="33" spans="1:10" x14ac:dyDescent="0.35">
      <c r="A33" s="29"/>
      <c r="B33" s="38" t="s">
        <v>83</v>
      </c>
      <c r="C33" s="110">
        <v>0</v>
      </c>
      <c r="D33" s="110">
        <v>0</v>
      </c>
      <c r="E33" s="139" t="s">
        <v>211</v>
      </c>
      <c r="F33" s="38"/>
      <c r="G33" s="67"/>
      <c r="H33" s="40"/>
    </row>
    <row r="34" spans="1:10" x14ac:dyDescent="0.35">
      <c r="A34" s="29"/>
      <c r="B34" s="38" t="s">
        <v>84</v>
      </c>
      <c r="C34" s="110">
        <v>0</v>
      </c>
      <c r="D34" s="110">
        <v>0</v>
      </c>
      <c r="E34" s="139" t="s">
        <v>211</v>
      </c>
      <c r="F34" s="38"/>
      <c r="G34" s="67"/>
      <c r="H34" s="40"/>
    </row>
    <row r="35" spans="1:10" x14ac:dyDescent="0.35">
      <c r="A35" s="29"/>
      <c r="B35" s="38" t="s">
        <v>85</v>
      </c>
      <c r="C35" s="110">
        <v>0</v>
      </c>
      <c r="D35" s="110">
        <v>0</v>
      </c>
      <c r="E35" s="139" t="s">
        <v>211</v>
      </c>
      <c r="F35" s="38"/>
      <c r="G35" s="67"/>
      <c r="H35" s="40"/>
    </row>
    <row r="36" spans="1:10" x14ac:dyDescent="0.35">
      <c r="A36" s="31"/>
      <c r="B36" s="38" t="s">
        <v>86</v>
      </c>
      <c r="C36" s="110">
        <v>0</v>
      </c>
      <c r="D36" s="110">
        <v>0</v>
      </c>
      <c r="E36" s="139" t="s">
        <v>211</v>
      </c>
      <c r="F36" s="38"/>
      <c r="G36" s="67"/>
      <c r="H36" s="40"/>
    </row>
    <row r="37" spans="1:10" x14ac:dyDescent="0.35">
      <c r="A37" s="31"/>
      <c r="B37" s="38" t="s">
        <v>87</v>
      </c>
      <c r="C37" s="110">
        <v>0</v>
      </c>
      <c r="D37" s="110">
        <v>0</v>
      </c>
      <c r="E37" s="139" t="s">
        <v>211</v>
      </c>
      <c r="F37" s="38"/>
      <c r="G37" s="67"/>
      <c r="H37" s="148"/>
      <c r="I37" s="94"/>
      <c r="J37" s="94"/>
    </row>
    <row r="38" spans="1:10" x14ac:dyDescent="0.35">
      <c r="A38" s="29"/>
      <c r="B38" s="38" t="s">
        <v>88</v>
      </c>
      <c r="C38" s="110">
        <v>0</v>
      </c>
      <c r="D38" s="110">
        <v>0</v>
      </c>
      <c r="E38" s="139" t="s">
        <v>211</v>
      </c>
      <c r="F38" s="38"/>
      <c r="G38" s="67"/>
      <c r="H38" s="40"/>
    </row>
    <row r="39" spans="1:10" x14ac:dyDescent="0.35">
      <c r="A39" s="29"/>
      <c r="B39" s="35" t="s">
        <v>6</v>
      </c>
      <c r="C39" s="109">
        <v>0</v>
      </c>
      <c r="D39" s="109">
        <v>0</v>
      </c>
      <c r="E39" s="140" t="s">
        <v>211</v>
      </c>
      <c r="F39" s="38"/>
      <c r="G39" s="70"/>
      <c r="H39" s="40"/>
    </row>
    <row r="40" spans="1:10" x14ac:dyDescent="0.35">
      <c r="A40" s="29"/>
      <c r="B40" s="35"/>
      <c r="C40" s="110"/>
      <c r="D40" s="163"/>
      <c r="E40" s="140" t="s">
        <v>211</v>
      </c>
      <c r="F40" s="38"/>
      <c r="G40" s="70"/>
      <c r="H40" s="40"/>
    </row>
    <row r="41" spans="1:10" x14ac:dyDescent="0.35">
      <c r="A41" s="29"/>
      <c r="B41" s="38" t="s">
        <v>89</v>
      </c>
      <c r="C41" s="110">
        <v>0</v>
      </c>
      <c r="D41" s="110">
        <v>0</v>
      </c>
      <c r="E41" s="139" t="s">
        <v>211</v>
      </c>
      <c r="F41" s="38"/>
      <c r="G41" s="67"/>
      <c r="H41" s="39"/>
    </row>
    <row r="42" spans="1:10" x14ac:dyDescent="0.35">
      <c r="A42" s="29"/>
      <c r="B42" s="38" t="s">
        <v>90</v>
      </c>
      <c r="C42" s="110">
        <v>0</v>
      </c>
      <c r="D42" s="110">
        <v>0</v>
      </c>
      <c r="E42" s="139" t="s">
        <v>211</v>
      </c>
      <c r="F42" s="38"/>
      <c r="G42" s="67"/>
    </row>
    <row r="43" spans="1:10" x14ac:dyDescent="0.35">
      <c r="A43" s="29"/>
      <c r="B43" s="38" t="s">
        <v>91</v>
      </c>
      <c r="C43" s="110">
        <v>0</v>
      </c>
      <c r="D43" s="110">
        <v>0</v>
      </c>
      <c r="E43" s="139" t="s">
        <v>211</v>
      </c>
      <c r="F43" s="38"/>
      <c r="G43" s="67"/>
    </row>
    <row r="44" spans="1:10" x14ac:dyDescent="0.35">
      <c r="A44" s="29"/>
      <c r="B44" s="38" t="s">
        <v>92</v>
      </c>
      <c r="C44" s="110">
        <v>0</v>
      </c>
      <c r="D44" s="110">
        <v>0</v>
      </c>
      <c r="E44" s="139" t="s">
        <v>211</v>
      </c>
      <c r="F44" s="38"/>
      <c r="G44" s="67"/>
    </row>
    <row r="45" spans="1:10" x14ac:dyDescent="0.35">
      <c r="A45" s="29"/>
      <c r="B45" s="38" t="s">
        <v>93</v>
      </c>
      <c r="C45" s="110">
        <v>0</v>
      </c>
      <c r="D45" s="110">
        <v>0</v>
      </c>
      <c r="E45" s="139" t="s">
        <v>211</v>
      </c>
      <c r="F45" s="38"/>
      <c r="G45" s="67"/>
    </row>
    <row r="46" spans="1:10" x14ac:dyDescent="0.35">
      <c r="A46" s="29"/>
      <c r="B46" s="38" t="s">
        <v>94</v>
      </c>
      <c r="C46" s="110">
        <v>0</v>
      </c>
      <c r="D46" s="110">
        <v>0</v>
      </c>
      <c r="E46" s="139" t="s">
        <v>211</v>
      </c>
      <c r="F46" s="38"/>
      <c r="G46" s="67"/>
    </row>
    <row r="47" spans="1:10" x14ac:dyDescent="0.35">
      <c r="A47" s="29"/>
      <c r="B47" s="38" t="s">
        <v>95</v>
      </c>
      <c r="C47" s="110">
        <v>0</v>
      </c>
      <c r="D47" s="110">
        <v>0</v>
      </c>
      <c r="E47" s="139" t="s">
        <v>211</v>
      </c>
      <c r="F47" s="38"/>
      <c r="G47" s="67"/>
    </row>
    <row r="48" spans="1:10" x14ac:dyDescent="0.35">
      <c r="A48" s="29"/>
      <c r="B48" s="38" t="s">
        <v>96</v>
      </c>
      <c r="C48" s="110">
        <v>14.04</v>
      </c>
      <c r="D48" s="110">
        <v>25.412400000000002</v>
      </c>
      <c r="E48" s="139">
        <v>1810.0000000000002</v>
      </c>
      <c r="F48" s="38"/>
      <c r="G48" s="67"/>
    </row>
    <row r="49" spans="1:12" x14ac:dyDescent="0.35">
      <c r="A49" s="29"/>
      <c r="B49" s="38" t="s">
        <v>97</v>
      </c>
      <c r="C49" s="110">
        <v>0</v>
      </c>
      <c r="D49" s="110">
        <v>0</v>
      </c>
      <c r="E49" s="139" t="s">
        <v>211</v>
      </c>
      <c r="F49" s="38"/>
      <c r="G49" s="67"/>
      <c r="H49" s="67"/>
      <c r="I49" s="66"/>
    </row>
    <row r="50" spans="1:12" x14ac:dyDescent="0.35">
      <c r="A50" s="32"/>
      <c r="B50" s="38" t="s">
        <v>98</v>
      </c>
      <c r="C50" s="110">
        <v>0.1134</v>
      </c>
      <c r="D50" s="110">
        <v>0</v>
      </c>
      <c r="E50" s="139" t="s">
        <v>211</v>
      </c>
      <c r="F50" s="38"/>
      <c r="G50" s="67"/>
      <c r="H50" s="67"/>
      <c r="I50" s="66"/>
    </row>
    <row r="51" spans="1:12" x14ac:dyDescent="0.35">
      <c r="A51" s="32"/>
      <c r="B51" s="38" t="s">
        <v>99</v>
      </c>
      <c r="C51" s="110">
        <v>0</v>
      </c>
      <c r="D51" s="110">
        <v>0</v>
      </c>
      <c r="E51" s="139" t="s">
        <v>211</v>
      </c>
      <c r="F51" s="38"/>
      <c r="G51" s="67"/>
      <c r="H51" s="67"/>
      <c r="I51" s="66"/>
    </row>
    <row r="52" spans="1:12" x14ac:dyDescent="0.35">
      <c r="A52" s="32"/>
      <c r="B52" s="38" t="s">
        <v>100</v>
      </c>
      <c r="C52" s="110">
        <v>0</v>
      </c>
      <c r="D52" s="110">
        <v>0</v>
      </c>
      <c r="E52" s="139" t="s">
        <v>211</v>
      </c>
      <c r="F52" s="38"/>
      <c r="G52" s="67"/>
      <c r="H52" s="67"/>
      <c r="I52" s="66"/>
    </row>
    <row r="53" spans="1:12" x14ac:dyDescent="0.35">
      <c r="A53" s="29"/>
      <c r="B53" s="71" t="s">
        <v>7</v>
      </c>
      <c r="C53" s="109">
        <v>14.1534</v>
      </c>
      <c r="D53" s="109">
        <v>25.412400000000002</v>
      </c>
      <c r="E53" s="140">
        <v>1795.4979015642887</v>
      </c>
      <c r="F53" s="38"/>
      <c r="G53" s="70"/>
      <c r="H53" s="70"/>
      <c r="I53" s="70"/>
    </row>
    <row r="54" spans="1:12" x14ac:dyDescent="0.35">
      <c r="A54" s="33"/>
      <c r="B54" s="71"/>
      <c r="C54" s="110"/>
      <c r="D54" s="66"/>
      <c r="E54" s="140" t="s">
        <v>211</v>
      </c>
      <c r="F54" s="38"/>
      <c r="G54" s="70"/>
      <c r="H54" s="70"/>
      <c r="I54" s="70"/>
    </row>
    <row r="55" spans="1:12" x14ac:dyDescent="0.35">
      <c r="B55" s="71" t="s">
        <v>101</v>
      </c>
      <c r="C55" s="109">
        <v>1052.9120999999998</v>
      </c>
      <c r="D55" s="109">
        <v>1569.572792240366</v>
      </c>
      <c r="E55" s="140">
        <v>1490.6968893608177</v>
      </c>
      <c r="F55" s="38"/>
      <c r="G55" s="98"/>
      <c r="H55" s="70"/>
      <c r="I55" s="70"/>
    </row>
    <row r="56" spans="1:12" ht="15" thickBot="1" x14ac:dyDescent="0.4">
      <c r="B56" s="72"/>
      <c r="C56" s="72"/>
      <c r="D56" s="72"/>
      <c r="E56" s="72"/>
      <c r="F56" s="72"/>
      <c r="G56" s="38"/>
      <c r="H56" s="38"/>
      <c r="I56" s="38"/>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175</v>
      </c>
      <c r="C67" s="5"/>
      <c r="D67" s="5"/>
      <c r="E67" s="5"/>
      <c r="F67" s="5"/>
      <c r="G67" s="5"/>
      <c r="H67" s="5"/>
      <c r="I67" s="5"/>
      <c r="J67" s="5"/>
      <c r="K67" s="5"/>
      <c r="L67" s="5"/>
    </row>
    <row r="68" spans="1:12" x14ac:dyDescent="0.35">
      <c r="A68" s="15"/>
      <c r="B68" s="217" t="s">
        <v>126</v>
      </c>
      <c r="C68" s="217"/>
      <c r="D68" s="217"/>
      <c r="E68" s="217"/>
      <c r="F68" s="217"/>
      <c r="G68" s="217"/>
      <c r="H68" s="217"/>
      <c r="I68" s="217"/>
      <c r="J68" s="217"/>
      <c r="K68" s="217"/>
      <c r="L68" s="217"/>
    </row>
    <row r="69" spans="1:12" x14ac:dyDescent="0.35">
      <c r="A69" s="15"/>
      <c r="B69" s="217"/>
      <c r="C69" s="217"/>
      <c r="D69" s="217"/>
      <c r="E69" s="217"/>
      <c r="F69" s="217"/>
      <c r="G69" s="217"/>
      <c r="H69" s="217"/>
      <c r="I69" s="217"/>
      <c r="J69" s="217"/>
      <c r="K69" s="217"/>
      <c r="L69" s="217"/>
    </row>
    <row r="70" spans="1:12" x14ac:dyDescent="0.35">
      <c r="A70" s="1"/>
      <c r="B70" s="182"/>
      <c r="C70" s="1"/>
      <c r="D70" s="1"/>
      <c r="E70" s="1"/>
      <c r="F70" s="1"/>
      <c r="G70" s="1"/>
      <c r="H70" s="1"/>
      <c r="I70" s="1"/>
      <c r="J70" s="1"/>
      <c r="K70" s="1"/>
      <c r="L70" s="1"/>
    </row>
    <row r="71" spans="1:12" x14ac:dyDescent="0.35">
      <c r="B71" s="18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A2" sqref="A2"/>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1.26953125" style="1" bestFit="1" customWidth="1"/>
    <col min="6" max="6" width="14.81640625" style="1" customWidth="1"/>
    <col min="7" max="7" width="9.1796875" style="1"/>
    <col min="8" max="8" width="13.1796875" style="1" customWidth="1"/>
    <col min="9" max="9" width="12.54296875" style="1" bestFit="1" customWidth="1"/>
    <col min="10" max="10" width="15.26953125" style="1" customWidth="1"/>
    <col min="11" max="11" width="9.1796875" style="1"/>
    <col min="12" max="12" width="13.453125" style="1" bestFit="1" customWidth="1"/>
    <col min="13" max="13" width="13.1796875" style="1" customWidth="1"/>
    <col min="14" max="14" width="11" style="1" bestFit="1" customWidth="1"/>
    <col min="15" max="15" width="16.453125" style="1" customWidth="1"/>
    <col min="16" max="16" width="7.453125" style="1" bestFit="1" customWidth="1"/>
    <col min="17" max="17" width="24.7265625" style="1" customWidth="1"/>
    <col min="18" max="18" width="29.7265625" style="1" customWidth="1"/>
    <col min="19" max="16384" width="9.1796875" style="1"/>
  </cols>
  <sheetData>
    <row r="1" spans="1:16374" x14ac:dyDescent="0.3">
      <c r="A1" s="3" t="s">
        <v>151</v>
      </c>
    </row>
    <row r="2" spans="1:16374" ht="14.5" x14ac:dyDescent="0.35">
      <c r="A2" s="11"/>
    </row>
    <row r="3" spans="1:16374" ht="14.5" thickBot="1" x14ac:dyDescent="0.35"/>
    <row r="4" spans="1:16374" ht="14.5" x14ac:dyDescent="0.35">
      <c r="B4" s="36"/>
      <c r="C4" s="216">
        <v>45778</v>
      </c>
      <c r="D4" s="216"/>
      <c r="E4" s="216"/>
      <c r="F4" s="216"/>
      <c r="G4" s="216"/>
      <c r="H4" s="216"/>
      <c r="I4" s="216"/>
      <c r="J4" s="216"/>
      <c r="L4" s="207"/>
      <c r="M4" s="207"/>
      <c r="N4" s="207"/>
      <c r="O4" s="207"/>
      <c r="P4" s="207"/>
      <c r="Q4" s="207"/>
    </row>
    <row r="5" spans="1:16374" s="5" customFormat="1" ht="14.5" x14ac:dyDescent="0.35">
      <c r="A5" s="1"/>
      <c r="B5" s="38"/>
      <c r="C5" s="38"/>
      <c r="D5" s="49" t="s">
        <v>4</v>
      </c>
      <c r="E5" s="50"/>
      <c r="F5" s="50"/>
      <c r="G5" s="57"/>
      <c r="H5" s="49" t="s">
        <v>125</v>
      </c>
      <c r="I5" s="50"/>
      <c r="J5" s="50"/>
      <c r="L5" s="204"/>
      <c r="M5" s="204"/>
      <c r="N5" s="204"/>
      <c r="O5" s="204"/>
      <c r="P5" s="204"/>
      <c r="Q5" s="204"/>
    </row>
    <row r="6" spans="1:16374" s="5" customFormat="1" ht="14.5" x14ac:dyDescent="0.35">
      <c r="A6" s="1"/>
      <c r="B6" s="51"/>
      <c r="C6" s="51"/>
      <c r="D6" s="51">
        <v>2024</v>
      </c>
      <c r="E6" s="51">
        <v>2025</v>
      </c>
      <c r="F6" s="52" t="s">
        <v>182</v>
      </c>
      <c r="G6" s="51"/>
      <c r="H6" s="51">
        <v>2024</v>
      </c>
      <c r="I6" s="51">
        <v>2025</v>
      </c>
      <c r="J6" s="52" t="s">
        <v>182</v>
      </c>
      <c r="L6" s="204"/>
      <c r="M6" s="204"/>
      <c r="N6" s="204"/>
      <c r="O6" s="204"/>
      <c r="P6" s="204"/>
      <c r="Q6" s="204"/>
    </row>
    <row r="7" spans="1:16374" s="5" customFormat="1" ht="14.5" x14ac:dyDescent="0.35">
      <c r="A7" s="1"/>
      <c r="B7" s="38"/>
      <c r="C7" s="38"/>
      <c r="D7" s="43"/>
      <c r="E7" s="43"/>
      <c r="F7" s="43"/>
      <c r="G7" s="43"/>
      <c r="H7" s="54"/>
      <c r="I7" s="43"/>
      <c r="J7" s="43"/>
      <c r="L7" s="204"/>
      <c r="M7" s="204"/>
      <c r="N7" s="204"/>
      <c r="O7" s="204"/>
      <c r="P7" s="204"/>
      <c r="Q7" s="204"/>
    </row>
    <row r="8" spans="1:16374" s="5" customFormat="1" ht="18" customHeight="1" x14ac:dyDescent="0.35">
      <c r="A8" s="1"/>
      <c r="B8" s="35" t="s">
        <v>11</v>
      </c>
      <c r="C8" s="38"/>
      <c r="D8" s="112">
        <v>55373.941453920212</v>
      </c>
      <c r="E8" s="112">
        <v>48006.437693316067</v>
      </c>
      <c r="F8" s="111">
        <v>-0.13305001535307109</v>
      </c>
      <c r="G8" s="112"/>
      <c r="H8" s="112">
        <v>22317.695600000003</v>
      </c>
      <c r="I8" s="112">
        <v>18904.462699999996</v>
      </c>
      <c r="J8" s="111">
        <v>-0.15293841089937646</v>
      </c>
      <c r="L8" s="204"/>
      <c r="M8" s="204"/>
      <c r="N8" s="204"/>
      <c r="O8" s="204"/>
      <c r="P8" s="204"/>
      <c r="Q8" s="204"/>
    </row>
    <row r="9" spans="1:16374" s="5" customFormat="1" ht="22.5" customHeight="1" x14ac:dyDescent="0.35">
      <c r="A9" s="1"/>
      <c r="B9" s="44" t="s">
        <v>8</v>
      </c>
      <c r="C9" s="47"/>
      <c r="D9" s="112">
        <v>19511.440052693601</v>
      </c>
      <c r="E9" s="112">
        <v>17047.223561661187</v>
      </c>
      <c r="F9" s="111">
        <v>-0.12629598247886489</v>
      </c>
      <c r="G9" s="108"/>
      <c r="H9" s="112">
        <v>7355.1226000000006</v>
      </c>
      <c r="I9" s="112">
        <v>5989.8274999999994</v>
      </c>
      <c r="J9" s="111">
        <v>-0.18562506354414826</v>
      </c>
      <c r="L9" s="204"/>
      <c r="M9" s="204"/>
      <c r="N9" s="204"/>
      <c r="O9" s="204"/>
      <c r="P9" s="204"/>
      <c r="Q9" s="204"/>
      <c r="R9" s="94"/>
    </row>
    <row r="10" spans="1:16374" s="5" customFormat="1" ht="14.5" x14ac:dyDescent="0.35">
      <c r="A10" s="1"/>
      <c r="B10" s="47"/>
      <c r="C10" s="47" t="s">
        <v>103</v>
      </c>
      <c r="D10" s="150">
        <v>540.29552000000001</v>
      </c>
      <c r="E10" s="150">
        <v>370.87741</v>
      </c>
      <c r="F10" s="55">
        <v>-0.31356563904138979</v>
      </c>
      <c r="G10" s="106"/>
      <c r="H10" s="150">
        <v>144.44569999999999</v>
      </c>
      <c r="I10" s="150">
        <v>80.229500000000002</v>
      </c>
      <c r="J10" s="55">
        <v>-0.44456982796995681</v>
      </c>
      <c r="L10" s="204"/>
      <c r="M10" s="204"/>
      <c r="N10" s="204"/>
      <c r="O10" s="204"/>
      <c r="P10" s="204"/>
      <c r="Q10" s="204"/>
      <c r="R10"/>
    </row>
    <row r="11" spans="1:16374" s="5" customFormat="1" ht="14.5" x14ac:dyDescent="0.35">
      <c r="A11" s="1"/>
      <c r="B11" s="1"/>
      <c r="C11" s="152" t="s">
        <v>16</v>
      </c>
      <c r="D11" s="150">
        <v>2462.9787999999999</v>
      </c>
      <c r="E11" s="150">
        <v>3041.44092</v>
      </c>
      <c r="F11" s="55">
        <v>0.23486280921297423</v>
      </c>
      <c r="G11" s="106"/>
      <c r="H11" s="150">
        <v>795.48439999999994</v>
      </c>
      <c r="I11" s="150">
        <v>705.39740000000006</v>
      </c>
      <c r="J11" s="55">
        <v>-0.11324797821302326</v>
      </c>
      <c r="L11" s="204"/>
      <c r="M11" s="204"/>
      <c r="N11" s="204"/>
      <c r="O11" s="204"/>
      <c r="P11" s="204"/>
      <c r="Q11" s="204"/>
      <c r="R11"/>
    </row>
    <row r="12" spans="1:16374" s="5" customFormat="1" ht="14.5" x14ac:dyDescent="0.35">
      <c r="A12" s="1"/>
      <c r="B12" s="1"/>
      <c r="C12" s="153" t="s">
        <v>17</v>
      </c>
      <c r="D12" s="150">
        <v>241.23764</v>
      </c>
      <c r="E12" s="150">
        <v>231.03717</v>
      </c>
      <c r="F12" s="55">
        <v>-4.2283907270855396E-2</v>
      </c>
      <c r="G12" s="106"/>
      <c r="H12" s="150">
        <v>191.01750000000001</v>
      </c>
      <c r="I12" s="150">
        <v>150.52719999999999</v>
      </c>
      <c r="J12" s="55">
        <v>-0.21197167798761901</v>
      </c>
      <c r="L12" s="204"/>
      <c r="M12" s="204"/>
      <c r="N12" s="204"/>
      <c r="O12" s="204"/>
      <c r="P12" s="204"/>
      <c r="Q12" s="204"/>
      <c r="R12"/>
    </row>
    <row r="13" spans="1:16374" s="5" customFormat="1" ht="14.5" x14ac:dyDescent="0.35">
      <c r="A13" s="1"/>
      <c r="B13" s="1"/>
      <c r="C13" s="152" t="s">
        <v>130</v>
      </c>
      <c r="D13" s="150">
        <v>414.07323269360211</v>
      </c>
      <c r="E13" s="150">
        <v>0</v>
      </c>
      <c r="F13" s="55">
        <v>-1</v>
      </c>
      <c r="G13" s="106"/>
      <c r="H13" s="150">
        <v>124.5853</v>
      </c>
      <c r="I13" s="150">
        <v>0</v>
      </c>
      <c r="J13" s="55">
        <v>-1</v>
      </c>
      <c r="L13" s="204"/>
      <c r="M13" s="204"/>
      <c r="N13" s="204"/>
      <c r="O13" s="204"/>
      <c r="P13" s="204"/>
      <c r="Q13" s="204"/>
      <c r="R13"/>
      <c r="S13" s="102"/>
      <c r="T13" s="102"/>
      <c r="U13" s="102"/>
      <c r="V13" s="102"/>
      <c r="W13" s="102"/>
      <c r="X13" s="102"/>
      <c r="Y13" s="102"/>
      <c r="Z13" s="102"/>
      <c r="AA13" s="102"/>
      <c r="AB13" s="102"/>
      <c r="AC13" s="102"/>
      <c r="AD13" s="102"/>
      <c r="AE13" s="102"/>
    </row>
    <row r="14" spans="1:16374" s="5" customFormat="1" ht="14.5" x14ac:dyDescent="0.35">
      <c r="A14" s="1"/>
      <c r="B14" s="1"/>
      <c r="C14" s="177" t="s">
        <v>179</v>
      </c>
      <c r="D14" s="150">
        <v>3.4714100000000001</v>
      </c>
      <c r="E14" s="150">
        <v>9.2609999999999998E-2</v>
      </c>
      <c r="F14" s="55">
        <v>-0.97332207950083682</v>
      </c>
      <c r="G14" s="106"/>
      <c r="H14" s="150">
        <v>0.55999999999999994</v>
      </c>
      <c r="I14" s="150">
        <v>0.02</v>
      </c>
      <c r="J14" s="55">
        <v>-0.9642857142857143</v>
      </c>
      <c r="L14" s="204"/>
      <c r="M14" s="204"/>
      <c r="N14" s="204"/>
      <c r="O14" s="204"/>
      <c r="P14" s="204"/>
      <c r="Q14" s="204"/>
      <c r="R14"/>
    </row>
    <row r="15" spans="1:16374" s="5" customFormat="1" ht="15" customHeight="1" x14ac:dyDescent="0.35">
      <c r="A15" s="6"/>
      <c r="B15" s="3"/>
      <c r="C15" s="152" t="s">
        <v>18</v>
      </c>
      <c r="D15" s="150">
        <v>4111.8071599999994</v>
      </c>
      <c r="E15" s="150">
        <v>3215.3693400000002</v>
      </c>
      <c r="F15" s="55">
        <v>-0.21801553066997414</v>
      </c>
      <c r="G15" s="106"/>
      <c r="H15" s="150">
        <v>1238.1583000000001</v>
      </c>
      <c r="I15" s="150">
        <v>885.78890000000001</v>
      </c>
      <c r="J15" s="55">
        <v>-0.28459155828459093</v>
      </c>
      <c r="K15" s="6"/>
      <c r="L15" s="204"/>
      <c r="M15" s="204"/>
      <c r="N15" s="204"/>
      <c r="O15" s="204"/>
      <c r="P15" s="204"/>
      <c r="Q15" s="204"/>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35">
      <c r="A16" s="6"/>
      <c r="B16" s="3"/>
      <c r="C16" s="152" t="s">
        <v>19</v>
      </c>
      <c r="D16" s="150">
        <v>1153.0104200000001</v>
      </c>
      <c r="E16" s="150">
        <v>880.15075999999999</v>
      </c>
      <c r="F16" s="55">
        <v>-0.23664977806531884</v>
      </c>
      <c r="G16" s="106"/>
      <c r="H16" s="150">
        <v>440.01799999999997</v>
      </c>
      <c r="I16" s="150">
        <v>237.4332</v>
      </c>
      <c r="J16" s="55">
        <v>-0.46040116540686971</v>
      </c>
      <c r="K16" s="6"/>
      <c r="L16" s="204"/>
      <c r="M16" s="204"/>
      <c r="N16" s="204"/>
      <c r="O16" s="204"/>
      <c r="P16" s="204"/>
      <c r="Q16" s="204"/>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35">
      <c r="A17" s="6"/>
      <c r="B17" s="3"/>
      <c r="C17" s="152" t="s">
        <v>104</v>
      </c>
      <c r="D17" s="150">
        <v>990.38659999999993</v>
      </c>
      <c r="E17" s="150">
        <v>1962.0500500000001</v>
      </c>
      <c r="F17" s="55">
        <v>0.98109510972785796</v>
      </c>
      <c r="G17" s="106"/>
      <c r="H17" s="150">
        <v>603.42730000000006</v>
      </c>
      <c r="I17" s="150">
        <v>1155.8670999999999</v>
      </c>
      <c r="J17" s="55">
        <v>0.91550349147279186</v>
      </c>
      <c r="K17" s="6"/>
      <c r="L17" s="204"/>
      <c r="M17" s="204"/>
      <c r="N17" s="204"/>
      <c r="O17" s="204"/>
      <c r="P17" s="204"/>
      <c r="Q17" s="204"/>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35">
      <c r="A18" s="7"/>
      <c r="B18" s="46"/>
      <c r="C18" s="1" t="s">
        <v>106</v>
      </c>
      <c r="D18" s="150">
        <v>9594.1792700000005</v>
      </c>
      <c r="E18" s="150">
        <v>7346.2053016611881</v>
      </c>
      <c r="F18" s="55">
        <v>-0.23430602087747027</v>
      </c>
      <c r="G18" s="106"/>
      <c r="H18" s="150">
        <v>3817.4261000000001</v>
      </c>
      <c r="I18" s="150">
        <v>2774.5641999999998</v>
      </c>
      <c r="J18" s="55">
        <v>-0.27318456799988877</v>
      </c>
      <c r="K18" s="7"/>
      <c r="L18" s="204"/>
      <c r="M18" s="204"/>
      <c r="N18" s="204"/>
      <c r="O18" s="204"/>
      <c r="P18" s="204"/>
      <c r="Q18" s="204"/>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35">
      <c r="A19" s="1"/>
      <c r="B19" s="44" t="s">
        <v>13</v>
      </c>
      <c r="C19" s="47"/>
      <c r="D19" s="112">
        <v>3135.372062167839</v>
      </c>
      <c r="E19" s="112">
        <v>3097.3410410902961</v>
      </c>
      <c r="F19" s="111">
        <v>-1.2129667651387975E-2</v>
      </c>
      <c r="G19" s="108"/>
      <c r="H19" s="112">
        <v>1210.1534000000001</v>
      </c>
      <c r="I19" s="112">
        <v>1028.4850999999999</v>
      </c>
      <c r="J19" s="111">
        <v>-0.15012005915944232</v>
      </c>
      <c r="L19" s="204"/>
      <c r="M19" s="204"/>
      <c r="N19" s="204"/>
      <c r="O19" s="204"/>
      <c r="P19" s="204"/>
      <c r="Q19" s="204"/>
      <c r="R19" s="94"/>
    </row>
    <row r="20" spans="1:16374" s="5" customFormat="1" ht="14.5" x14ac:dyDescent="0.35">
      <c r="A20" s="1"/>
      <c r="B20" s="47"/>
      <c r="C20" s="47" t="s">
        <v>107</v>
      </c>
      <c r="D20" s="150">
        <v>854.78788999999995</v>
      </c>
      <c r="E20" s="150">
        <v>1011.5496100000011</v>
      </c>
      <c r="F20" s="55">
        <v>0.18339253729951779</v>
      </c>
      <c r="G20" s="106"/>
      <c r="H20" s="150">
        <v>327.40300000000002</v>
      </c>
      <c r="I20" s="150">
        <v>324.72140000000002</v>
      </c>
      <c r="J20" s="55">
        <v>-8.1905174967853156E-3</v>
      </c>
      <c r="L20" s="204"/>
      <c r="M20" s="204"/>
      <c r="N20" s="204"/>
      <c r="O20" s="204"/>
      <c r="P20" s="204"/>
      <c r="Q20" s="204"/>
      <c r="R20"/>
    </row>
    <row r="21" spans="1:16374" s="5" customFormat="1" ht="14.5" x14ac:dyDescent="0.35">
      <c r="A21" s="1"/>
      <c r="B21" s="1"/>
      <c r="C21" s="61" t="s">
        <v>20</v>
      </c>
      <c r="D21" s="150">
        <v>0</v>
      </c>
      <c r="E21" s="150">
        <v>0</v>
      </c>
      <c r="F21" s="55" t="s">
        <v>211</v>
      </c>
      <c r="G21" s="106"/>
      <c r="H21" s="150">
        <v>0</v>
      </c>
      <c r="I21" s="150">
        <v>0</v>
      </c>
      <c r="J21" s="55" t="s">
        <v>211</v>
      </c>
      <c r="L21" s="204"/>
      <c r="M21" s="204"/>
      <c r="N21" s="204"/>
      <c r="O21" s="204"/>
      <c r="P21" s="204"/>
      <c r="Q21" s="204"/>
      <c r="R21"/>
    </row>
    <row r="22" spans="1:16374" s="5" customFormat="1" ht="14.5" x14ac:dyDescent="0.35">
      <c r="A22" s="1"/>
      <c r="B22" s="1"/>
      <c r="C22" s="1" t="s">
        <v>108</v>
      </c>
      <c r="D22" s="150">
        <v>1173.26511</v>
      </c>
      <c r="E22" s="150">
        <v>991.13505000000112</v>
      </c>
      <c r="F22" s="55">
        <v>-0.15523350898928456</v>
      </c>
      <c r="G22" s="106"/>
      <c r="H22" s="150">
        <v>481.71109999999999</v>
      </c>
      <c r="I22" s="150">
        <v>338.15230000000003</v>
      </c>
      <c r="J22" s="55">
        <v>-0.29801845961199558</v>
      </c>
      <c r="L22" s="204"/>
      <c r="M22" s="204"/>
      <c r="N22" s="204"/>
      <c r="O22" s="204"/>
      <c r="P22" s="204"/>
      <c r="Q22" s="204"/>
      <c r="R22"/>
    </row>
    <row r="23" spans="1:16374" s="5" customFormat="1" ht="14.5" x14ac:dyDescent="0.35">
      <c r="A23" s="1"/>
      <c r="B23" s="1"/>
      <c r="C23" s="177" t="s">
        <v>134</v>
      </c>
      <c r="D23" s="150">
        <v>99.995190000000008</v>
      </c>
      <c r="E23" s="150">
        <v>47.931271090293812</v>
      </c>
      <c r="F23" s="55">
        <v>-0.52066423304667142</v>
      </c>
      <c r="G23" s="106"/>
      <c r="H23" s="150">
        <v>21.708400000000001</v>
      </c>
      <c r="I23" s="150">
        <v>21.6021</v>
      </c>
      <c r="J23" s="55">
        <v>-4.8967220062280476E-3</v>
      </c>
      <c r="L23" s="204"/>
      <c r="M23" s="204"/>
      <c r="N23" s="204"/>
      <c r="O23" s="204"/>
      <c r="P23" s="204"/>
      <c r="Q23" s="204"/>
      <c r="R23"/>
    </row>
    <row r="24" spans="1:16374" s="5" customFormat="1" ht="15" customHeight="1" x14ac:dyDescent="0.35">
      <c r="A24" s="34"/>
      <c r="B24" s="44"/>
      <c r="C24" s="47" t="s">
        <v>109</v>
      </c>
      <c r="D24" s="150">
        <v>767.88774000000001</v>
      </c>
      <c r="E24" s="150">
        <v>977.17957000000013</v>
      </c>
      <c r="F24" s="55">
        <v>0.27255524355682526</v>
      </c>
      <c r="G24" s="113"/>
      <c r="H24" s="150">
        <v>281.8682</v>
      </c>
      <c r="I24" s="150">
        <v>327.45</v>
      </c>
      <c r="J24" s="55">
        <v>0.16171316948843462</v>
      </c>
      <c r="K24" s="34"/>
      <c r="L24" s="204"/>
      <c r="M24" s="204"/>
      <c r="N24" s="204"/>
      <c r="O24" s="204"/>
      <c r="P24" s="204"/>
      <c r="Q24" s="20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35">
      <c r="A25" s="34"/>
      <c r="B25" s="44"/>
      <c r="C25" s="47" t="s">
        <v>131</v>
      </c>
      <c r="D25" s="150">
        <v>239.43613216783891</v>
      </c>
      <c r="E25" s="150">
        <v>69.545540000000003</v>
      </c>
      <c r="F25" s="55">
        <v>-0.7095445062099055</v>
      </c>
      <c r="G25" s="113"/>
      <c r="H25" s="150">
        <v>97.462699999999998</v>
      </c>
      <c r="I25" s="150">
        <v>16.5593</v>
      </c>
      <c r="J25" s="55">
        <v>-0.83009602647987391</v>
      </c>
      <c r="K25" s="34"/>
      <c r="L25" s="204"/>
      <c r="M25" s="204"/>
      <c r="N25" s="204"/>
      <c r="O25" s="204"/>
      <c r="P25" s="204"/>
      <c r="Q25" s="20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35">
      <c r="A26" s="1"/>
      <c r="B26" s="44" t="s">
        <v>14</v>
      </c>
      <c r="C26" s="47"/>
      <c r="D26" s="112">
        <v>31414.741196889081</v>
      </c>
      <c r="E26" s="112">
        <v>27034.084020793871</v>
      </c>
      <c r="F26" s="111">
        <v>-0.13944591007896048</v>
      </c>
      <c r="G26" s="108"/>
      <c r="H26" s="112">
        <v>13068.1276</v>
      </c>
      <c r="I26" s="112">
        <v>11451.600199999999</v>
      </c>
      <c r="J26" s="111">
        <v>-0.12370000121517033</v>
      </c>
      <c r="L26" s="204"/>
      <c r="M26" s="204"/>
      <c r="N26" s="204"/>
      <c r="O26" s="204"/>
      <c r="P26" s="204"/>
      <c r="Q26" s="204"/>
      <c r="R26"/>
    </row>
    <row r="27" spans="1:16374" s="5" customFormat="1" ht="14.5" x14ac:dyDescent="0.35">
      <c r="A27" s="1"/>
      <c r="B27" s="47"/>
      <c r="C27" s="47" t="s">
        <v>110</v>
      </c>
      <c r="D27" s="150">
        <v>977.48023999999998</v>
      </c>
      <c r="E27" s="150">
        <v>623.00783999999999</v>
      </c>
      <c r="F27" s="55">
        <v>-0.36263894193912299</v>
      </c>
      <c r="G27" s="106"/>
      <c r="H27" s="150">
        <v>354.4692</v>
      </c>
      <c r="I27" s="150">
        <v>232.8212</v>
      </c>
      <c r="J27" s="55">
        <v>-0.34318355445268589</v>
      </c>
      <c r="L27" s="204"/>
      <c r="M27" s="204"/>
      <c r="N27" s="204"/>
      <c r="O27" s="204"/>
      <c r="P27" s="204"/>
      <c r="Q27" s="204"/>
      <c r="R27"/>
    </row>
    <row r="28" spans="1:16374" s="5" customFormat="1" ht="14.5" x14ac:dyDescent="0.35">
      <c r="A28" s="1"/>
      <c r="B28" s="1"/>
      <c r="C28" s="61" t="s">
        <v>21</v>
      </c>
      <c r="D28" s="150">
        <v>1864.71281</v>
      </c>
      <c r="E28" s="150">
        <v>2409.8801500000009</v>
      </c>
      <c r="F28" s="55">
        <v>0.29235994791069242</v>
      </c>
      <c r="G28" s="106"/>
      <c r="H28" s="150">
        <v>737.70269999999994</v>
      </c>
      <c r="I28" s="150">
        <v>958.83480000000009</v>
      </c>
      <c r="J28" s="55">
        <v>0.29975774793829568</v>
      </c>
      <c r="L28" s="204"/>
      <c r="M28" s="204"/>
      <c r="N28" s="204"/>
      <c r="O28" s="204"/>
      <c r="P28" s="204"/>
      <c r="Q28" s="204"/>
      <c r="R28"/>
    </row>
    <row r="29" spans="1:16374" s="5" customFormat="1" ht="14.5" x14ac:dyDescent="0.35">
      <c r="A29" s="1"/>
      <c r="B29" s="1"/>
      <c r="C29" s="1" t="s">
        <v>22</v>
      </c>
      <c r="D29" s="150">
        <v>1924.8507500000001</v>
      </c>
      <c r="E29" s="150">
        <v>1305.36744</v>
      </c>
      <c r="F29" s="55">
        <v>-0.32183446430846652</v>
      </c>
      <c r="G29" s="106"/>
      <c r="H29" s="150">
        <v>1140.1307999999999</v>
      </c>
      <c r="I29" s="150">
        <v>745.4538</v>
      </c>
      <c r="J29" s="55">
        <v>-0.34616817649343384</v>
      </c>
      <c r="L29" s="204"/>
      <c r="M29" s="204"/>
      <c r="N29" s="204"/>
      <c r="O29" s="204"/>
      <c r="P29" s="204"/>
      <c r="Q29" s="204"/>
      <c r="R29"/>
    </row>
    <row r="30" spans="1:16374" s="5" customFormat="1" ht="14.5" x14ac:dyDescent="0.35">
      <c r="A30" s="1"/>
      <c r="B30" s="1"/>
      <c r="C30" s="1" t="s">
        <v>111</v>
      </c>
      <c r="D30" s="150">
        <v>2435.3573799999999</v>
      </c>
      <c r="E30" s="150">
        <v>3009.2940504195258</v>
      </c>
      <c r="F30" s="55">
        <v>0.23566835616525647</v>
      </c>
      <c r="G30" s="106"/>
      <c r="H30" s="150">
        <v>1041.0148999999999</v>
      </c>
      <c r="I30" s="150">
        <v>1075.5228999999999</v>
      </c>
      <c r="J30" s="55">
        <v>3.3148420834322394E-2</v>
      </c>
      <c r="L30" s="204"/>
      <c r="M30" s="204"/>
      <c r="N30" s="204"/>
      <c r="O30" s="204"/>
      <c r="P30" s="204"/>
      <c r="Q30" s="204"/>
      <c r="R30"/>
    </row>
    <row r="31" spans="1:16374" s="5" customFormat="1" ht="14.5" x14ac:dyDescent="0.35">
      <c r="A31" s="1"/>
      <c r="B31" s="1"/>
      <c r="C31" s="61" t="s">
        <v>23</v>
      </c>
      <c r="D31" s="150">
        <v>8316.4837399999997</v>
      </c>
      <c r="E31" s="150">
        <v>9108.9333299999998</v>
      </c>
      <c r="F31" s="55">
        <v>9.5286615686932155E-2</v>
      </c>
      <c r="G31" s="106"/>
      <c r="H31" s="150">
        <v>4594.2884000000004</v>
      </c>
      <c r="I31" s="150">
        <v>4108.2754999999988</v>
      </c>
      <c r="J31" s="55">
        <v>-0.10578632808510705</v>
      </c>
      <c r="L31" s="204"/>
      <c r="M31" s="204"/>
      <c r="N31" s="204"/>
      <c r="O31" s="204"/>
      <c r="P31" s="204"/>
      <c r="Q31" s="204"/>
      <c r="R31"/>
    </row>
    <row r="32" spans="1:16374" s="5" customFormat="1" ht="14.5" x14ac:dyDescent="0.35">
      <c r="A32" s="1"/>
      <c r="B32" s="1"/>
      <c r="C32" s="1" t="s">
        <v>112</v>
      </c>
      <c r="D32" s="150">
        <v>612.28675999999996</v>
      </c>
      <c r="E32" s="150">
        <v>467.88673999999997</v>
      </c>
      <c r="F32" s="55">
        <v>-0.23583724070727904</v>
      </c>
      <c r="G32" s="106"/>
      <c r="H32" s="150">
        <v>229.55090000000001</v>
      </c>
      <c r="I32" s="150">
        <v>145.8621</v>
      </c>
      <c r="J32" s="55">
        <v>-0.36457622252842403</v>
      </c>
      <c r="L32" s="204"/>
      <c r="M32" s="204"/>
      <c r="N32" s="204"/>
      <c r="O32" s="204"/>
      <c r="P32" s="204"/>
      <c r="Q32" s="204"/>
      <c r="R32"/>
    </row>
    <row r="33" spans="1:18" s="5" customFormat="1" ht="14.5" x14ac:dyDescent="0.35">
      <c r="A33" s="1"/>
      <c r="B33" s="1"/>
      <c r="C33" s="1" t="s">
        <v>113</v>
      </c>
      <c r="D33" s="150">
        <v>3205.6498368890811</v>
      </c>
      <c r="E33" s="150">
        <v>1205.7880926313369</v>
      </c>
      <c r="F33" s="55">
        <v>-0.62385533230869272</v>
      </c>
      <c r="G33" s="106"/>
      <c r="H33" s="150">
        <v>1190.0367000000001</v>
      </c>
      <c r="I33" s="150">
        <v>588.93179999999995</v>
      </c>
      <c r="J33" s="55">
        <v>-0.50511459016347993</v>
      </c>
      <c r="L33" s="204"/>
      <c r="M33" s="204"/>
      <c r="N33" s="204"/>
      <c r="O33" s="204"/>
      <c r="P33" s="204"/>
      <c r="Q33" s="204"/>
      <c r="R33"/>
    </row>
    <row r="34" spans="1:18" s="5" customFormat="1" ht="14.5" x14ac:dyDescent="0.35">
      <c r="A34" s="1"/>
      <c r="B34" s="1"/>
      <c r="C34" s="1" t="s">
        <v>24</v>
      </c>
      <c r="D34" s="150">
        <v>1644.68002</v>
      </c>
      <c r="E34" s="150">
        <v>2845.0615424925782</v>
      </c>
      <c r="F34" s="55">
        <v>0.72985718066458793</v>
      </c>
      <c r="G34" s="106"/>
      <c r="H34" s="150">
        <v>671.13040000000001</v>
      </c>
      <c r="I34" s="150">
        <v>1245.6275000000001</v>
      </c>
      <c r="J34" s="55">
        <v>0.85601412184576953</v>
      </c>
      <c r="L34" s="204"/>
      <c r="M34" s="204"/>
      <c r="N34" s="204"/>
      <c r="O34" s="204"/>
      <c r="P34" s="204"/>
      <c r="Q34" s="204"/>
      <c r="R34"/>
    </row>
    <row r="35" spans="1:18" s="5" customFormat="1" ht="14.5" x14ac:dyDescent="0.35">
      <c r="A35" s="1"/>
      <c r="B35" s="1"/>
      <c r="C35" s="1" t="s">
        <v>114</v>
      </c>
      <c r="D35" s="150">
        <v>10433.239659999999</v>
      </c>
      <c r="E35" s="150">
        <v>6058.8648352504279</v>
      </c>
      <c r="F35" s="55">
        <v>-0.41927291687935514</v>
      </c>
      <c r="G35" s="106"/>
      <c r="H35" s="150">
        <v>3109.8036000000002</v>
      </c>
      <c r="I35" s="150">
        <v>2350.2705999999998</v>
      </c>
      <c r="J35" s="55">
        <v>-0.24423825350256856</v>
      </c>
      <c r="L35" s="204"/>
      <c r="M35" s="204"/>
      <c r="N35" s="204"/>
      <c r="O35" s="204"/>
      <c r="P35" s="204"/>
      <c r="Q35" s="204"/>
      <c r="R35" s="94"/>
    </row>
    <row r="36" spans="1:18" s="5" customFormat="1" ht="24" customHeight="1" x14ac:dyDescent="0.35">
      <c r="A36" s="1"/>
      <c r="B36" s="44" t="s">
        <v>15</v>
      </c>
      <c r="C36" s="47"/>
      <c r="D36" s="112">
        <v>1312.3881421696865</v>
      </c>
      <c r="E36" s="112">
        <v>827.78906977072029</v>
      </c>
      <c r="F36" s="111">
        <v>-0.36924981019548825</v>
      </c>
      <c r="G36" s="108"/>
      <c r="H36" s="112">
        <v>684.29200000000003</v>
      </c>
      <c r="I36" s="112">
        <v>434.54989999999998</v>
      </c>
      <c r="J36" s="111">
        <v>-0.36496422579834348</v>
      </c>
      <c r="L36" s="204"/>
      <c r="M36" s="204"/>
      <c r="N36" s="204"/>
      <c r="O36" s="204"/>
      <c r="P36" s="204"/>
      <c r="Q36" s="204"/>
      <c r="R36"/>
    </row>
    <row r="37" spans="1:18" s="5" customFormat="1" ht="14.5" x14ac:dyDescent="0.35">
      <c r="A37" s="1"/>
      <c r="B37" s="47"/>
      <c r="C37" s="47" t="s">
        <v>132</v>
      </c>
      <c r="D37" s="150">
        <v>103.8269553072726</v>
      </c>
      <c r="E37" s="150">
        <v>119.8434931647744</v>
      </c>
      <c r="F37" s="55">
        <v>0.15426184664763948</v>
      </c>
      <c r="G37" s="106"/>
      <c r="H37" s="150">
        <v>56.872100000000003</v>
      </c>
      <c r="I37" s="150">
        <v>72.035499999999999</v>
      </c>
      <c r="J37" s="55">
        <v>0.26662282560341527</v>
      </c>
      <c r="L37" s="204"/>
      <c r="M37" s="204"/>
      <c r="N37" s="204"/>
      <c r="O37" s="204"/>
      <c r="P37" s="204"/>
      <c r="Q37" s="204"/>
      <c r="R37"/>
    </row>
    <row r="38" spans="1:18" s="5" customFormat="1" ht="14.5" x14ac:dyDescent="0.35">
      <c r="A38" s="1"/>
      <c r="B38" s="47"/>
      <c r="C38" s="47" t="s">
        <v>25</v>
      </c>
      <c r="D38" s="150">
        <v>312.147166862414</v>
      </c>
      <c r="E38" s="150">
        <v>78.468739999999997</v>
      </c>
      <c r="F38" s="55">
        <v>-0.74861620309183552</v>
      </c>
      <c r="G38" s="106"/>
      <c r="H38" s="150">
        <v>169.75399999999999</v>
      </c>
      <c r="I38" s="150">
        <v>35.577599999999997</v>
      </c>
      <c r="J38" s="55">
        <v>-0.79041672066637614</v>
      </c>
      <c r="L38" s="40"/>
      <c r="M38"/>
      <c r="N38"/>
      <c r="O38"/>
      <c r="P38"/>
      <c r="Q38"/>
      <c r="R38"/>
    </row>
    <row r="39" spans="1:18" s="5" customFormat="1" ht="14.5" x14ac:dyDescent="0.35">
      <c r="A39" s="1"/>
      <c r="B39" s="47"/>
      <c r="C39" s="47" t="s">
        <v>133</v>
      </c>
      <c r="D39" s="150">
        <v>209.46666999999999</v>
      </c>
      <c r="E39" s="150">
        <v>158.94605000000001</v>
      </c>
      <c r="F39" s="55">
        <v>-0.24118691532165945</v>
      </c>
      <c r="G39" s="106"/>
      <c r="H39" s="150">
        <v>139.3605</v>
      </c>
      <c r="I39" s="150">
        <v>100.99</v>
      </c>
      <c r="J39" s="55">
        <v>-0.27533268035060154</v>
      </c>
      <c r="L39" s="40"/>
      <c r="M39"/>
      <c r="N39"/>
      <c r="O39"/>
      <c r="P39"/>
      <c r="Q39"/>
      <c r="R39"/>
    </row>
    <row r="40" spans="1:18" s="5" customFormat="1" ht="14.5" x14ac:dyDescent="0.35">
      <c r="A40" s="1"/>
      <c r="B40" s="1"/>
      <c r="C40" s="61" t="s">
        <v>105</v>
      </c>
      <c r="D40" s="150">
        <v>686.94735000000003</v>
      </c>
      <c r="E40" s="150">
        <v>470.53078660594582</v>
      </c>
      <c r="F40" s="55">
        <v>-0.31504097569348538</v>
      </c>
      <c r="G40" s="106"/>
      <c r="H40" s="150">
        <v>318.30540000000002</v>
      </c>
      <c r="I40" s="150">
        <v>225.9468</v>
      </c>
      <c r="J40" s="55">
        <v>-0.29015718866220935</v>
      </c>
      <c r="L40" s="148"/>
      <c r="M40" s="94"/>
      <c r="N40" s="94"/>
      <c r="O40" s="94"/>
      <c r="P40" s="94"/>
      <c r="Q40" s="94"/>
      <c r="R40" s="94"/>
    </row>
    <row r="41" spans="1:18" ht="15" thickBot="1" x14ac:dyDescent="0.4">
      <c r="B41" s="8"/>
      <c r="C41" s="8"/>
      <c r="D41" s="8"/>
      <c r="E41" s="8"/>
      <c r="F41" s="8"/>
      <c r="G41" s="8"/>
      <c r="H41" s="8"/>
      <c r="I41" s="8"/>
      <c r="J41" s="8"/>
      <c r="N41"/>
      <c r="O41"/>
      <c r="P41"/>
      <c r="Q41"/>
      <c r="R41"/>
    </row>
    <row r="42" spans="1:18" ht="14.5" x14ac:dyDescent="0.35">
      <c r="N42"/>
      <c r="O42"/>
      <c r="P42"/>
      <c r="Q42"/>
      <c r="R42"/>
    </row>
    <row r="43" spans="1:18" ht="14.5" x14ac:dyDescent="0.35">
      <c r="B43" s="5"/>
      <c r="C43" s="6" t="s">
        <v>128</v>
      </c>
      <c r="D43" s="5"/>
      <c r="E43" s="5"/>
      <c r="F43" s="5"/>
      <c r="G43" s="5"/>
      <c r="H43" s="5"/>
      <c r="I43" s="5"/>
      <c r="J43" s="5"/>
      <c r="N43"/>
      <c r="O43"/>
      <c r="P43"/>
      <c r="Q43"/>
      <c r="R43"/>
    </row>
    <row r="44" spans="1:18" ht="14.5" x14ac:dyDescent="0.35">
      <c r="B44" s="41"/>
      <c r="C44" s="16" t="s">
        <v>174</v>
      </c>
      <c r="D44" s="5"/>
      <c r="E44" s="5"/>
      <c r="F44" s="5"/>
      <c r="G44" s="5"/>
      <c r="H44" s="5"/>
      <c r="I44" s="5"/>
      <c r="J44" s="5"/>
      <c r="N44"/>
      <c r="O44"/>
      <c r="P44"/>
      <c r="Q44"/>
      <c r="R44"/>
    </row>
    <row r="45" spans="1:18" ht="14.5" x14ac:dyDescent="0.35">
      <c r="B45" s="15"/>
      <c r="C45" s="217" t="s">
        <v>126</v>
      </c>
      <c r="D45" s="217"/>
      <c r="E45" s="217"/>
      <c r="F45" s="217"/>
      <c r="G45" s="217"/>
      <c r="H45" s="217"/>
      <c r="I45" s="217"/>
      <c r="J45" s="217"/>
      <c r="N45"/>
      <c r="O45"/>
      <c r="P45"/>
      <c r="Q45"/>
      <c r="R45"/>
    </row>
    <row r="46" spans="1:18" ht="14.5" x14ac:dyDescent="0.35">
      <c r="B46" s="15"/>
      <c r="C46" s="217"/>
      <c r="D46" s="217"/>
      <c r="E46" s="217"/>
      <c r="F46" s="217"/>
      <c r="G46" s="217"/>
      <c r="H46" s="217"/>
      <c r="I46" s="217"/>
      <c r="J46" s="217"/>
      <c r="N46"/>
      <c r="O46"/>
      <c r="P46"/>
      <c r="Q46"/>
      <c r="R46"/>
    </row>
    <row r="47" spans="1:18" ht="14.5" x14ac:dyDescent="0.35">
      <c r="B47" s="15"/>
      <c r="C47" s="42"/>
      <c r="D47" s="42"/>
      <c r="E47" s="42"/>
      <c r="F47" s="42"/>
      <c r="G47" s="42"/>
      <c r="H47" s="42"/>
      <c r="I47" s="42"/>
      <c r="J47" s="42"/>
      <c r="N47"/>
      <c r="O47"/>
      <c r="P47"/>
      <c r="Q47"/>
      <c r="R47"/>
    </row>
    <row r="48" spans="1:18" ht="14.5" x14ac:dyDescent="0.35">
      <c r="B48" s="15"/>
      <c r="C48" s="101" t="s">
        <v>181</v>
      </c>
      <c r="D48" s="42"/>
      <c r="E48" s="42"/>
      <c r="F48" s="42"/>
      <c r="G48" s="42"/>
      <c r="H48" s="42"/>
      <c r="I48" s="42"/>
      <c r="J48" s="42"/>
      <c r="N48"/>
      <c r="O48"/>
      <c r="P48"/>
      <c r="Q48"/>
      <c r="R48"/>
    </row>
    <row r="49" spans="2:18" ht="14.5" x14ac:dyDescent="0.35">
      <c r="C49" s="16" t="s">
        <v>180</v>
      </c>
      <c r="N49"/>
      <c r="O49"/>
      <c r="P49"/>
      <c r="Q49"/>
      <c r="R49"/>
    </row>
    <row r="50" spans="2:18" ht="14.5" x14ac:dyDescent="0.35">
      <c r="N50"/>
      <c r="O50"/>
      <c r="P50"/>
      <c r="Q50"/>
      <c r="R50"/>
    </row>
    <row r="51" spans="2:18" ht="14.5" x14ac:dyDescent="0.35">
      <c r="B51" s="17"/>
      <c r="C51" s="182"/>
      <c r="N51"/>
      <c r="O51"/>
      <c r="P51"/>
      <c r="Q51"/>
      <c r="R51"/>
    </row>
    <row r="52" spans="2:18" ht="14.5" x14ac:dyDescent="0.35">
      <c r="C52" s="182"/>
      <c r="N52"/>
      <c r="O52"/>
      <c r="P52"/>
      <c r="Q52"/>
      <c r="R52"/>
    </row>
    <row r="53" spans="2:18" ht="14.5" x14ac:dyDescent="0.35">
      <c r="N53"/>
      <c r="O53"/>
      <c r="P53"/>
      <c r="Q53"/>
      <c r="R53"/>
    </row>
    <row r="54" spans="2:18" ht="14.5" x14ac:dyDescent="0.35">
      <c r="N54"/>
      <c r="O54"/>
      <c r="P54"/>
      <c r="Q54"/>
      <c r="R54"/>
    </row>
    <row r="55" spans="2:18" ht="14.5" x14ac:dyDescent="0.35">
      <c r="N55"/>
      <c r="O55"/>
      <c r="P55"/>
      <c r="Q55"/>
      <c r="R55"/>
    </row>
    <row r="56" spans="2:18" ht="14.5" x14ac:dyDescent="0.35">
      <c r="N56"/>
      <c r="O56"/>
      <c r="P56"/>
      <c r="Q56"/>
      <c r="R56"/>
    </row>
    <row r="57" spans="2:18" ht="14.5" x14ac:dyDescent="0.35">
      <c r="N57"/>
      <c r="O57"/>
      <c r="P57"/>
      <c r="Q57"/>
      <c r="R57"/>
    </row>
    <row r="58" spans="2:18" ht="14.5" x14ac:dyDescent="0.35">
      <c r="N58"/>
      <c r="O58"/>
      <c r="P58"/>
      <c r="Q58"/>
      <c r="R58"/>
    </row>
    <row r="59" spans="2:18" ht="14.5" x14ac:dyDescent="0.35">
      <c r="N59"/>
      <c r="O59"/>
      <c r="P59"/>
      <c r="Q59"/>
      <c r="R59"/>
    </row>
    <row r="60" spans="2:18" ht="14.5" x14ac:dyDescent="0.35">
      <c r="N60"/>
      <c r="O60"/>
      <c r="P60"/>
      <c r="Q60"/>
      <c r="R60"/>
    </row>
    <row r="61" spans="2:18" ht="14.5" x14ac:dyDescent="0.35">
      <c r="N61"/>
      <c r="O61"/>
      <c r="P61"/>
      <c r="Q61"/>
      <c r="R61"/>
    </row>
    <row r="62" spans="2:18" ht="14.5" x14ac:dyDescent="0.35">
      <c r="N62"/>
      <c r="O62"/>
      <c r="P62"/>
    </row>
    <row r="63" spans="2:18" ht="14.5" x14ac:dyDescent="0.35">
      <c r="N63"/>
      <c r="O63"/>
      <c r="P63"/>
    </row>
    <row r="64" spans="2:18" ht="14.5" x14ac:dyDescent="0.35">
      <c r="N64"/>
      <c r="O64"/>
      <c r="P64"/>
    </row>
    <row r="65" spans="14:16" ht="14.5" x14ac:dyDescent="0.35">
      <c r="N65"/>
      <c r="O65"/>
      <c r="P65"/>
    </row>
    <row r="66" spans="14:16" ht="14.5" x14ac:dyDescent="0.35">
      <c r="N66"/>
      <c r="O66"/>
      <c r="P66"/>
    </row>
    <row r="67" spans="14:16" ht="14.5" x14ac:dyDescent="0.35">
      <c r="N67"/>
      <c r="O67"/>
      <c r="P67"/>
    </row>
    <row r="68" spans="14:16" ht="14.5" x14ac:dyDescent="0.3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A2" sqref="A2"/>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1.7265625" style="1" customWidth="1"/>
    <col min="6" max="6" width="15.1796875" style="1" customWidth="1"/>
    <col min="7" max="7" width="9.1796875" style="1"/>
    <col min="8" max="8" width="11.54296875" style="1" bestFit="1" customWidth="1"/>
    <col min="9" max="9" width="12.7265625" style="1" bestFit="1" customWidth="1"/>
    <col min="10" max="10" width="15.1796875" style="1" customWidth="1"/>
    <col min="11" max="11" width="9.1796875" style="1"/>
    <col min="12" max="13" width="13.54296875" style="208" bestFit="1" customWidth="1"/>
    <col min="14" max="14" width="19.7265625" style="1" customWidth="1"/>
    <col min="15" max="15" width="12" style="1" customWidth="1"/>
    <col min="16" max="16" width="21.7265625" style="1" customWidth="1"/>
    <col min="17" max="17" width="11" style="1" customWidth="1"/>
    <col min="18" max="18" width="24.7265625" style="1" customWidth="1"/>
    <col min="19" max="19" width="26.7265625" style="1" bestFit="1" customWidth="1"/>
    <col min="20" max="16384" width="9.1796875" style="1"/>
  </cols>
  <sheetData>
    <row r="1" spans="1:19" x14ac:dyDescent="0.3">
      <c r="A1" s="3" t="s">
        <v>153</v>
      </c>
    </row>
    <row r="2" spans="1:19" ht="14.5" x14ac:dyDescent="0.35">
      <c r="A2" s="11"/>
    </row>
    <row r="3" spans="1:19" ht="14.5" thickBot="1" x14ac:dyDescent="0.35"/>
    <row r="4" spans="1:19" ht="15.75" customHeight="1" x14ac:dyDescent="0.3">
      <c r="B4" s="36"/>
      <c r="C4" s="216">
        <v>45778</v>
      </c>
      <c r="D4" s="216"/>
      <c r="E4" s="216"/>
      <c r="F4" s="216"/>
      <c r="G4" s="216"/>
      <c r="H4" s="216"/>
      <c r="I4" s="216"/>
      <c r="J4" s="216"/>
    </row>
    <row r="5" spans="1:19" s="5" customFormat="1" ht="14.5" x14ac:dyDescent="0.35">
      <c r="A5" s="1"/>
      <c r="B5" s="38"/>
      <c r="C5" s="38"/>
      <c r="D5" s="49" t="s">
        <v>4</v>
      </c>
      <c r="E5" s="50"/>
      <c r="F5" s="50"/>
      <c r="G5" s="57"/>
      <c r="H5" s="49" t="s">
        <v>125</v>
      </c>
      <c r="I5" s="50"/>
      <c r="J5" s="50"/>
      <c r="L5" s="209"/>
      <c r="M5" s="209"/>
      <c r="N5" s="1"/>
      <c r="O5" s="1"/>
      <c r="P5" s="1"/>
      <c r="Q5" s="1"/>
      <c r="R5"/>
      <c r="S5"/>
    </row>
    <row r="6" spans="1:19" s="5" customFormat="1" ht="14.5" x14ac:dyDescent="0.35">
      <c r="A6" s="1"/>
      <c r="B6" s="51"/>
      <c r="C6" s="51"/>
      <c r="D6" s="51">
        <v>2024</v>
      </c>
      <c r="E6" s="51">
        <v>2025</v>
      </c>
      <c r="F6" s="52" t="s">
        <v>182</v>
      </c>
      <c r="G6" s="51"/>
      <c r="H6" s="51">
        <v>2024</v>
      </c>
      <c r="I6" s="51">
        <v>2025</v>
      </c>
      <c r="J6" s="52" t="s">
        <v>182</v>
      </c>
      <c r="L6" s="209"/>
      <c r="M6" s="209"/>
      <c r="N6"/>
      <c r="O6"/>
      <c r="P6"/>
      <c r="Q6"/>
      <c r="R6"/>
      <c r="S6"/>
    </row>
    <row r="7" spans="1:19" s="5" customFormat="1" ht="14.5" x14ac:dyDescent="0.35">
      <c r="A7" s="1"/>
      <c r="B7" s="38"/>
      <c r="C7" s="38"/>
      <c r="D7" s="43"/>
      <c r="E7" s="43"/>
      <c r="F7" s="43"/>
      <c r="G7" s="43"/>
      <c r="H7" s="54"/>
      <c r="I7" s="43"/>
      <c r="J7" s="43"/>
      <c r="L7" s="209"/>
      <c r="M7" s="209"/>
      <c r="N7"/>
      <c r="O7"/>
      <c r="P7"/>
      <c r="Q7"/>
      <c r="R7"/>
      <c r="S7"/>
    </row>
    <row r="8" spans="1:19" s="5" customFormat="1" ht="14.5" x14ac:dyDescent="0.35">
      <c r="A8" s="1"/>
      <c r="B8" s="35" t="s">
        <v>11</v>
      </c>
      <c r="C8" s="38"/>
      <c r="D8" s="109">
        <v>62131.131320260261</v>
      </c>
      <c r="E8" s="109">
        <v>50795.391288325496</v>
      </c>
      <c r="F8" s="114">
        <v>-0.18244863389825816</v>
      </c>
      <c r="G8" s="95"/>
      <c r="H8" s="109">
        <v>23523.253000000001</v>
      </c>
      <c r="I8" s="109">
        <v>19296.4179</v>
      </c>
      <c r="J8" s="114">
        <v>-0.17968752451032177</v>
      </c>
      <c r="K8" s="23"/>
      <c r="L8" s="209"/>
      <c r="M8" s="209"/>
      <c r="N8"/>
      <c r="O8"/>
      <c r="P8"/>
      <c r="Q8"/>
      <c r="R8"/>
      <c r="S8"/>
    </row>
    <row r="9" spans="1:19" s="5" customFormat="1" ht="21.75" customHeight="1" x14ac:dyDescent="0.35">
      <c r="A9" s="1"/>
      <c r="B9" s="44" t="s">
        <v>33</v>
      </c>
      <c r="C9" s="47"/>
      <c r="D9" s="109">
        <v>32164.625428090574</v>
      </c>
      <c r="E9" s="109">
        <v>25064.77758037821</v>
      </c>
      <c r="F9" s="114">
        <v>-0.22073466590137253</v>
      </c>
      <c r="G9" s="95"/>
      <c r="H9" s="109">
        <v>12415.545</v>
      </c>
      <c r="I9" s="109">
        <v>9890.6304</v>
      </c>
      <c r="J9" s="114">
        <v>-0.20336719813749618</v>
      </c>
      <c r="K9" s="23"/>
      <c r="L9" s="213"/>
      <c r="M9" s="212"/>
      <c r="N9"/>
      <c r="O9"/>
      <c r="P9"/>
      <c r="Q9"/>
      <c r="R9"/>
      <c r="S9"/>
    </row>
    <row r="10" spans="1:19" s="5" customFormat="1" ht="14.5" x14ac:dyDescent="0.35">
      <c r="A10" s="1"/>
      <c r="B10" s="47"/>
      <c r="C10" s="47" t="s">
        <v>5</v>
      </c>
      <c r="D10" s="110">
        <v>12682.43613809057</v>
      </c>
      <c r="E10" s="110">
        <v>8243.1667506274553</v>
      </c>
      <c r="F10" s="115">
        <v>-0.35003285954897606</v>
      </c>
      <c r="G10" s="48"/>
      <c r="H10" s="110">
        <v>4085.0106000000001</v>
      </c>
      <c r="I10" s="110">
        <v>2420.4937</v>
      </c>
      <c r="J10" s="115">
        <v>-0.40746942003039111</v>
      </c>
      <c r="K10" s="23"/>
      <c r="L10" s="213"/>
      <c r="M10" s="213"/>
      <c r="N10"/>
      <c r="O10"/>
      <c r="P10"/>
      <c r="Q10"/>
      <c r="R10"/>
      <c r="S10"/>
    </row>
    <row r="11" spans="1:19" s="5" customFormat="1" ht="14.5" x14ac:dyDescent="0.35">
      <c r="A11" s="1"/>
      <c r="B11" s="47"/>
      <c r="C11" s="47" t="s">
        <v>26</v>
      </c>
      <c r="D11" s="110">
        <v>169.23875000000001</v>
      </c>
      <c r="E11" s="110">
        <v>95.787729999999996</v>
      </c>
      <c r="F11" s="115">
        <v>-0.43400828710918754</v>
      </c>
      <c r="G11" s="48"/>
      <c r="H11" s="110">
        <v>97.290800000000004</v>
      </c>
      <c r="I11" s="110">
        <v>59.571300000000001</v>
      </c>
      <c r="J11" s="115">
        <v>-0.3876985285350722</v>
      </c>
      <c r="K11" s="23"/>
      <c r="L11" s="213"/>
      <c r="M11" s="213"/>
      <c r="N11"/>
      <c r="O11"/>
      <c r="P11"/>
      <c r="Q11"/>
      <c r="R11"/>
      <c r="S11"/>
    </row>
    <row r="12" spans="1:19" s="5" customFormat="1" ht="14.5" x14ac:dyDescent="0.35">
      <c r="A12" s="1"/>
      <c r="B12" s="1"/>
      <c r="C12" s="1" t="s">
        <v>27</v>
      </c>
      <c r="D12" s="110">
        <v>18804.55371</v>
      </c>
      <c r="E12" s="110">
        <v>16412.22465404166</v>
      </c>
      <c r="F12" s="115">
        <v>-0.12722073030034917</v>
      </c>
      <c r="G12" s="48"/>
      <c r="H12" s="110">
        <v>8113.0429999999997</v>
      </c>
      <c r="I12" s="110">
        <v>7335.3115999999991</v>
      </c>
      <c r="J12" s="115">
        <v>-9.5861860956487049E-2</v>
      </c>
      <c r="K12" s="23"/>
      <c r="L12" s="213"/>
      <c r="M12" s="213"/>
      <c r="N12"/>
      <c r="O12"/>
      <c r="P12"/>
      <c r="Q12"/>
      <c r="R12"/>
      <c r="S12"/>
    </row>
    <row r="13" spans="1:19" s="5" customFormat="1" ht="14.5" x14ac:dyDescent="0.35">
      <c r="A13" s="1"/>
      <c r="B13" s="1"/>
      <c r="C13" s="1" t="s">
        <v>28</v>
      </c>
      <c r="D13" s="110">
        <v>508.39683000000002</v>
      </c>
      <c r="E13" s="110">
        <v>313.59844570909411</v>
      </c>
      <c r="F13" s="115">
        <v>-0.38316207496987326</v>
      </c>
      <c r="G13" s="48"/>
      <c r="H13" s="110">
        <v>120.20059999999999</v>
      </c>
      <c r="I13" s="110">
        <v>75.253799999999998</v>
      </c>
      <c r="J13" s="115">
        <v>-0.37393157771259045</v>
      </c>
      <c r="K13" s="23"/>
      <c r="L13" s="213"/>
      <c r="M13" s="213"/>
      <c r="N13"/>
      <c r="O13"/>
      <c r="P13"/>
      <c r="Q13"/>
      <c r="R13"/>
      <c r="S13"/>
    </row>
    <row r="14" spans="1:19" s="5" customFormat="1" ht="24.75" customHeight="1" x14ac:dyDescent="0.35">
      <c r="A14" s="1"/>
      <c r="B14" s="44" t="s">
        <v>29</v>
      </c>
      <c r="C14" s="47"/>
      <c r="D14" s="109">
        <v>327.15016000000003</v>
      </c>
      <c r="E14" s="109">
        <v>368.03193999999996</v>
      </c>
      <c r="F14" s="114">
        <v>0.12496335016311755</v>
      </c>
      <c r="G14" s="95"/>
      <c r="H14" s="109">
        <v>171.65630000000002</v>
      </c>
      <c r="I14" s="109">
        <v>141.86079999999998</v>
      </c>
      <c r="J14" s="114">
        <v>-0.17357650141591091</v>
      </c>
      <c r="K14" s="23"/>
      <c r="L14" s="213"/>
      <c r="M14" s="213"/>
      <c r="N14" s="147"/>
      <c r="O14"/>
      <c r="P14"/>
      <c r="Q14"/>
      <c r="R14"/>
      <c r="S14"/>
    </row>
    <row r="15" spans="1:19" s="5" customFormat="1" ht="14.5" x14ac:dyDescent="0.35">
      <c r="A15" s="1"/>
      <c r="B15" s="44"/>
      <c r="C15" s="47" t="s">
        <v>5</v>
      </c>
      <c r="D15" s="110">
        <v>253.14553000000001</v>
      </c>
      <c r="E15" s="110">
        <v>241.39585</v>
      </c>
      <c r="F15" s="115">
        <v>-4.6414724368232026E-2</v>
      </c>
      <c r="G15" s="48"/>
      <c r="H15" s="110">
        <v>129.79259999999999</v>
      </c>
      <c r="I15" s="110">
        <v>103.4889</v>
      </c>
      <c r="J15" s="115">
        <v>-0.20265947365258108</v>
      </c>
      <c r="K15" s="23"/>
      <c r="L15" s="213"/>
      <c r="M15" s="213"/>
      <c r="N15"/>
      <c r="O15"/>
      <c r="P15"/>
      <c r="Q15"/>
      <c r="R15"/>
      <c r="S15"/>
    </row>
    <row r="16" spans="1:19" s="5" customFormat="1" ht="14.5" x14ac:dyDescent="0.35">
      <c r="A16" s="1"/>
      <c r="B16" s="44"/>
      <c r="C16" s="47" t="s">
        <v>26</v>
      </c>
      <c r="D16" s="110">
        <v>0.43559999999999999</v>
      </c>
      <c r="E16" s="110">
        <v>0</v>
      </c>
      <c r="F16" s="115" t="s">
        <v>211</v>
      </c>
      <c r="G16" s="48"/>
      <c r="H16" s="110">
        <v>0.36</v>
      </c>
      <c r="I16" s="110">
        <v>0</v>
      </c>
      <c r="J16" s="115" t="s">
        <v>211</v>
      </c>
      <c r="K16" s="23"/>
      <c r="L16" s="213"/>
      <c r="M16" s="213"/>
      <c r="N16"/>
      <c r="O16"/>
      <c r="P16"/>
      <c r="Q16"/>
      <c r="R16"/>
      <c r="S16"/>
    </row>
    <row r="17" spans="1:19" s="5" customFormat="1" ht="14.5" x14ac:dyDescent="0.35">
      <c r="A17" s="1"/>
      <c r="B17" s="47"/>
      <c r="C17" s="1" t="s">
        <v>27</v>
      </c>
      <c r="D17" s="110">
        <v>72.470800000000011</v>
      </c>
      <c r="E17" s="110">
        <v>123.16837</v>
      </c>
      <c r="F17" s="115">
        <v>0.69955858083531541</v>
      </c>
      <c r="G17" s="48"/>
      <c r="H17" s="110">
        <v>41.214000000000013</v>
      </c>
      <c r="I17" s="110">
        <v>37.588900000000002</v>
      </c>
      <c r="J17" s="115">
        <v>-8.7957975445237285E-2</v>
      </c>
      <c r="K17" s="23"/>
      <c r="L17" s="213"/>
      <c r="M17" s="213"/>
      <c r="N17"/>
      <c r="O17"/>
      <c r="P17"/>
      <c r="Q17"/>
      <c r="R17"/>
      <c r="S17"/>
    </row>
    <row r="18" spans="1:19" s="5" customFormat="1" ht="14.5" x14ac:dyDescent="0.35">
      <c r="A18" s="1"/>
      <c r="B18" s="58"/>
      <c r="C18" s="10" t="s">
        <v>28</v>
      </c>
      <c r="D18" s="110">
        <v>1.09823</v>
      </c>
      <c r="E18" s="110">
        <v>3.4677199999999999</v>
      </c>
      <c r="F18" s="116"/>
      <c r="G18" s="96"/>
      <c r="H18" s="110">
        <v>0.28970000000000001</v>
      </c>
      <c r="I18" s="110">
        <v>0.78300000000000014</v>
      </c>
      <c r="J18" s="116" t="s">
        <v>211</v>
      </c>
      <c r="K18" s="23"/>
      <c r="L18" s="213"/>
      <c r="M18" s="213"/>
      <c r="N18"/>
      <c r="O18"/>
      <c r="P18"/>
      <c r="Q18"/>
      <c r="R18"/>
      <c r="S18"/>
    </row>
    <row r="19" spans="1:19" s="5" customFormat="1" ht="24" customHeight="1" x14ac:dyDescent="0.35">
      <c r="A19" s="1"/>
      <c r="B19" s="44" t="s">
        <v>30</v>
      </c>
      <c r="C19" s="47"/>
      <c r="D19" s="109">
        <v>29639.35573216969</v>
      </c>
      <c r="E19" s="109">
        <v>25362.581767947289</v>
      </c>
      <c r="F19" s="114">
        <v>-0.14429375600700103</v>
      </c>
      <c r="G19" s="95"/>
      <c r="H19" s="109">
        <v>10936.0517</v>
      </c>
      <c r="I19" s="109">
        <v>9263.9267</v>
      </c>
      <c r="J19" s="114">
        <v>-0.15290024643903247</v>
      </c>
      <c r="K19" s="23"/>
      <c r="L19" s="212"/>
      <c r="M19" s="213"/>
      <c r="N19"/>
      <c r="O19"/>
      <c r="P19"/>
      <c r="Q19"/>
      <c r="R19"/>
      <c r="S19"/>
    </row>
    <row r="20" spans="1:19" s="5" customFormat="1" ht="14.5" x14ac:dyDescent="0.35">
      <c r="A20" s="1"/>
      <c r="B20" s="47"/>
      <c r="C20" s="47" t="s">
        <v>5</v>
      </c>
      <c r="D20" s="110">
        <v>10786.81337</v>
      </c>
      <c r="E20" s="110">
        <v>10571.07755826713</v>
      </c>
      <c r="F20" s="115">
        <v>-1.9999957757021014E-2</v>
      </c>
      <c r="G20" s="48"/>
      <c r="H20" s="110">
        <v>4963.9078</v>
      </c>
      <c r="I20" s="110">
        <v>3896.1579999999999</v>
      </c>
      <c r="J20" s="115">
        <v>-0.21510266568609515</v>
      </c>
      <c r="K20" s="23"/>
      <c r="L20" s="213"/>
      <c r="M20" s="213"/>
      <c r="N20"/>
      <c r="O20"/>
      <c r="P20"/>
      <c r="Q20"/>
      <c r="R20"/>
      <c r="S20"/>
    </row>
    <row r="21" spans="1:19" s="5" customFormat="1" ht="14.5" x14ac:dyDescent="0.35">
      <c r="A21" s="1"/>
      <c r="B21" s="47"/>
      <c r="C21" s="47" t="s">
        <v>26</v>
      </c>
      <c r="D21" s="110">
        <v>4377.3831868624138</v>
      </c>
      <c r="E21" s="110">
        <v>4270.0516210902961</v>
      </c>
      <c r="F21" s="115">
        <v>-2.4519572811045137E-2</v>
      </c>
      <c r="G21" s="48"/>
      <c r="H21" s="110">
        <v>1382.4559999999999</v>
      </c>
      <c r="I21" s="110">
        <v>1315.5903000000001</v>
      </c>
      <c r="J21" s="115">
        <v>-4.8367325976378155E-2</v>
      </c>
      <c r="K21" s="23"/>
      <c r="L21" s="213"/>
      <c r="M21" s="213"/>
      <c r="N21"/>
      <c r="O21"/>
      <c r="P21"/>
      <c r="Q21"/>
      <c r="R21"/>
      <c r="S21"/>
    </row>
    <row r="22" spans="1:19" s="5" customFormat="1" ht="14.5" x14ac:dyDescent="0.35">
      <c r="A22" s="1"/>
      <c r="B22" s="1"/>
      <c r="C22" s="1" t="s">
        <v>27</v>
      </c>
      <c r="D22" s="110">
        <v>13538.98423</v>
      </c>
      <c r="E22" s="110">
        <v>9851.3672354250903</v>
      </c>
      <c r="F22" s="115">
        <v>-0.27237028509153599</v>
      </c>
      <c r="G22" s="48"/>
      <c r="H22" s="110">
        <v>4012.3888000000002</v>
      </c>
      <c r="I22" s="110">
        <v>3696.0603999999998</v>
      </c>
      <c r="J22" s="115">
        <v>-7.8837923184313624E-2</v>
      </c>
      <c r="K22" s="23"/>
      <c r="L22" s="213"/>
      <c r="M22" s="213"/>
      <c r="N22"/>
      <c r="O22"/>
      <c r="P22"/>
      <c r="Q22"/>
      <c r="R22"/>
      <c r="S22"/>
    </row>
    <row r="23" spans="1:19" s="5" customFormat="1" ht="14.5" x14ac:dyDescent="0.35">
      <c r="A23" s="1"/>
      <c r="B23" s="1"/>
      <c r="C23" s="1" t="s">
        <v>28</v>
      </c>
      <c r="D23" s="110">
        <v>936.17494530727265</v>
      </c>
      <c r="E23" s="110">
        <v>670.08535316477446</v>
      </c>
      <c r="F23" s="115">
        <v>-0.28423062748721811</v>
      </c>
      <c r="G23" s="48"/>
      <c r="H23" s="110">
        <v>577.29909999999995</v>
      </c>
      <c r="I23" s="110">
        <v>356.11799999999999</v>
      </c>
      <c r="J23" s="115">
        <v>-0.38313085885635362</v>
      </c>
      <c r="K23" s="23"/>
      <c r="L23" s="213"/>
      <c r="M23" s="213"/>
      <c r="N23"/>
      <c r="O23"/>
      <c r="P23"/>
      <c r="Q23"/>
    </row>
    <row r="24" spans="1:19" s="5" customFormat="1" ht="15" thickBot="1" x14ac:dyDescent="0.4">
      <c r="A24" s="1"/>
      <c r="B24" s="59"/>
      <c r="C24" s="60"/>
      <c r="D24" s="60"/>
      <c r="E24" s="8"/>
      <c r="F24" s="8"/>
      <c r="G24" s="8"/>
      <c r="H24" s="8"/>
      <c r="I24" s="8"/>
      <c r="J24" s="8"/>
      <c r="L24" s="213"/>
      <c r="M24" s="213"/>
      <c r="N24"/>
      <c r="O24"/>
      <c r="P24"/>
      <c r="Q24"/>
    </row>
    <row r="25" spans="1:19" s="5" customFormat="1" ht="19.5" customHeight="1" x14ac:dyDescent="0.35">
      <c r="A25" s="1"/>
      <c r="C25" s="1"/>
      <c r="D25" s="1"/>
      <c r="E25" s="1"/>
      <c r="F25" s="1"/>
      <c r="G25" s="1"/>
      <c r="H25" s="1"/>
      <c r="I25" s="1"/>
      <c r="J25" s="1"/>
      <c r="L25" s="213"/>
      <c r="M25" s="213"/>
      <c r="N25"/>
      <c r="O25"/>
      <c r="P25"/>
      <c r="Q25"/>
    </row>
    <row r="26" spans="1:19" s="5" customFormat="1" ht="14.5" x14ac:dyDescent="0.35">
      <c r="A26" s="1"/>
      <c r="C26" s="6" t="s">
        <v>128</v>
      </c>
      <c r="L26" s="213"/>
      <c r="M26" s="213"/>
      <c r="N26"/>
      <c r="O26"/>
      <c r="P26"/>
      <c r="Q26"/>
    </row>
    <row r="27" spans="1:19" s="5" customFormat="1" ht="14.25" customHeight="1" x14ac:dyDescent="0.3">
      <c r="A27" s="1"/>
      <c r="B27" s="41"/>
      <c r="C27" s="16" t="s">
        <v>174</v>
      </c>
      <c r="K27" s="18"/>
      <c r="L27" s="210"/>
      <c r="M27" s="210"/>
    </row>
    <row r="28" spans="1:19" s="5" customFormat="1" x14ac:dyDescent="0.3">
      <c r="A28" s="1"/>
      <c r="B28" s="15"/>
      <c r="C28" s="217" t="s">
        <v>126</v>
      </c>
      <c r="D28" s="217"/>
      <c r="E28" s="217"/>
      <c r="F28" s="217"/>
      <c r="G28" s="217"/>
      <c r="H28" s="217"/>
      <c r="I28" s="217"/>
      <c r="J28" s="217"/>
      <c r="K28" s="18"/>
      <c r="L28" s="210"/>
      <c r="M28" s="210"/>
    </row>
    <row r="29" spans="1:19" s="5" customFormat="1" x14ac:dyDescent="0.3">
      <c r="A29" s="1"/>
      <c r="B29" s="15"/>
      <c r="C29" s="217"/>
      <c r="D29" s="217"/>
      <c r="E29" s="217"/>
      <c r="F29" s="217"/>
      <c r="G29" s="217"/>
      <c r="H29" s="217"/>
      <c r="I29" s="217"/>
      <c r="J29" s="217"/>
      <c r="L29" s="209"/>
      <c r="M29" s="209"/>
    </row>
    <row r="30" spans="1:19" s="16" customFormat="1" x14ac:dyDescent="0.3">
      <c r="B30" s="1"/>
      <c r="C30" s="182"/>
      <c r="D30" s="1"/>
      <c r="E30" s="1"/>
      <c r="F30" s="1"/>
      <c r="G30" s="1"/>
      <c r="H30" s="1"/>
      <c r="I30" s="1"/>
      <c r="J30" s="1"/>
      <c r="L30" s="211"/>
      <c r="M30" s="211"/>
    </row>
    <row r="31" spans="1:19" s="5" customFormat="1" x14ac:dyDescent="0.3">
      <c r="A31" s="1"/>
      <c r="B31" s="17"/>
      <c r="C31" s="182"/>
      <c r="D31" s="1"/>
      <c r="E31" s="1"/>
      <c r="F31" s="1"/>
      <c r="G31" s="1"/>
      <c r="H31" s="1"/>
      <c r="I31" s="1"/>
      <c r="J31" s="1"/>
      <c r="L31" s="209"/>
      <c r="M31" s="209"/>
    </row>
    <row r="32" spans="1:19" x14ac:dyDescent="0.3">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A2" sqref="A2"/>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3" style="1" customWidth="1"/>
    <col min="6" max="6" width="15.453125" style="1" customWidth="1"/>
    <col min="7" max="7" width="9.1796875" style="1"/>
    <col min="8" max="8" width="15.26953125" style="1" bestFit="1" customWidth="1"/>
    <col min="9" max="9" width="13.54296875" style="1" customWidth="1"/>
    <col min="10" max="10" width="15.54296875" style="1" customWidth="1"/>
    <col min="11" max="11" width="9.1796875" style="1"/>
    <col min="12" max="12" width="15.7265625" style="1" customWidth="1"/>
    <col min="13" max="13" width="13.81640625" style="1" customWidth="1"/>
    <col min="14" max="14" width="13.54296875" style="1" bestFit="1" customWidth="1"/>
    <col min="15" max="16384" width="9.1796875" style="1"/>
  </cols>
  <sheetData>
    <row r="1" spans="1:14" x14ac:dyDescent="0.3">
      <c r="A1" s="3" t="s">
        <v>152</v>
      </c>
    </row>
    <row r="2" spans="1:14" ht="14.5" x14ac:dyDescent="0.35">
      <c r="A2" s="11"/>
    </row>
    <row r="3" spans="1:14" ht="14.5" thickBot="1" x14ac:dyDescent="0.35"/>
    <row r="4" spans="1:14" x14ac:dyDescent="0.3">
      <c r="B4" s="75"/>
      <c r="C4" s="224">
        <v>45778</v>
      </c>
      <c r="D4" s="224"/>
      <c r="E4" s="224"/>
      <c r="F4" s="224"/>
      <c r="G4" s="224"/>
      <c r="H4" s="224"/>
      <c r="I4" s="224"/>
      <c r="J4" s="224"/>
      <c r="K4" s="224"/>
      <c r="L4" s="224"/>
      <c r="M4" s="224"/>
      <c r="N4" s="224"/>
    </row>
    <row r="5" spans="1:14" s="5" customFormat="1" x14ac:dyDescent="0.3">
      <c r="A5" s="1"/>
      <c r="B5" s="38"/>
      <c r="C5" s="38"/>
      <c r="D5" s="49" t="s">
        <v>4</v>
      </c>
      <c r="E5" s="50"/>
      <c r="F5" s="50"/>
      <c r="G5" s="56"/>
      <c r="H5" s="49" t="s">
        <v>125</v>
      </c>
      <c r="I5" s="50"/>
      <c r="J5" s="50"/>
      <c r="K5" s="149"/>
      <c r="L5" s="49" t="s">
        <v>137</v>
      </c>
      <c r="M5" s="50"/>
      <c r="N5" s="50"/>
    </row>
    <row r="6" spans="1:14" s="5" customFormat="1" x14ac:dyDescent="0.3">
      <c r="A6" s="1"/>
      <c r="B6" s="51"/>
      <c r="C6" s="51"/>
      <c r="D6" s="51">
        <v>2024</v>
      </c>
      <c r="E6" s="51">
        <v>2025</v>
      </c>
      <c r="F6" s="52" t="s">
        <v>182</v>
      </c>
      <c r="G6" s="51"/>
      <c r="H6" s="51">
        <v>2024</v>
      </c>
      <c r="I6" s="51">
        <v>2025</v>
      </c>
      <c r="J6" s="52" t="s">
        <v>182</v>
      </c>
      <c r="K6" s="53"/>
      <c r="L6" s="51">
        <v>2024</v>
      </c>
      <c r="M6" s="51">
        <v>2025</v>
      </c>
      <c r="N6" s="52" t="s">
        <v>182</v>
      </c>
    </row>
    <row r="7" spans="1:14" s="5" customFormat="1" x14ac:dyDescent="0.3">
      <c r="A7" s="1"/>
      <c r="B7" s="38"/>
      <c r="C7" s="38"/>
      <c r="D7" s="43"/>
      <c r="E7" s="43"/>
      <c r="F7" s="43"/>
      <c r="G7" s="43"/>
      <c r="H7" s="54"/>
      <c r="I7" s="43"/>
      <c r="J7" s="43"/>
      <c r="K7" s="54"/>
      <c r="L7" s="54"/>
      <c r="M7" s="43"/>
      <c r="N7" s="43"/>
    </row>
    <row r="8" spans="1:14" s="5" customFormat="1" x14ac:dyDescent="0.3">
      <c r="A8" s="1"/>
      <c r="B8" s="35" t="s">
        <v>11</v>
      </c>
      <c r="C8" s="38"/>
      <c r="D8" s="117">
        <v>62131.131320260261</v>
      </c>
      <c r="E8" s="117">
        <v>50795.391288325503</v>
      </c>
      <c r="F8" s="111">
        <v>-0.18244863389825805</v>
      </c>
      <c r="G8" s="62"/>
      <c r="H8" s="117">
        <v>23523.253000000001</v>
      </c>
      <c r="I8" s="117">
        <v>19296.417899999997</v>
      </c>
      <c r="J8" s="111">
        <v>-0.17968752451032194</v>
      </c>
      <c r="K8" s="112"/>
      <c r="L8" s="117">
        <v>17543</v>
      </c>
      <c r="M8" s="117">
        <v>13899</v>
      </c>
      <c r="N8" s="134">
        <v>-0.20771817819073135</v>
      </c>
    </row>
    <row r="9" spans="1:14" s="5" customFormat="1" x14ac:dyDescent="0.3">
      <c r="A9" s="1"/>
      <c r="B9" s="38"/>
      <c r="C9" s="1" t="s">
        <v>34</v>
      </c>
      <c r="D9" s="66">
        <v>12154.505150000001</v>
      </c>
      <c r="E9" s="66">
        <v>6834.5993499999995</v>
      </c>
      <c r="F9" s="119">
        <v>-0.43769003627432757</v>
      </c>
      <c r="G9" s="43"/>
      <c r="H9" s="66">
        <v>3299.5702999999999</v>
      </c>
      <c r="I9" s="66">
        <v>2153.058</v>
      </c>
      <c r="J9" s="55">
        <v>-0.34747321492134897</v>
      </c>
      <c r="K9" s="113"/>
      <c r="L9" s="66">
        <v>12490</v>
      </c>
      <c r="M9" s="66">
        <v>9575</v>
      </c>
      <c r="N9" s="135">
        <v>-0.23338670936749401</v>
      </c>
    </row>
    <row r="10" spans="1:14" s="5" customFormat="1" x14ac:dyDescent="0.3">
      <c r="A10" s="1"/>
      <c r="B10" s="38"/>
      <c r="C10" s="1" t="s">
        <v>35</v>
      </c>
      <c r="D10" s="66">
        <v>4102.5131199999996</v>
      </c>
      <c r="E10" s="66">
        <v>2862.3994600000001</v>
      </c>
      <c r="F10" s="119">
        <v>-0.30228146107671672</v>
      </c>
      <c r="G10" s="43"/>
      <c r="H10" s="66">
        <v>1548.8578000000002</v>
      </c>
      <c r="I10" s="66">
        <v>1051.3308999999999</v>
      </c>
      <c r="J10" s="55">
        <v>-0.32122180615935192</v>
      </c>
      <c r="K10" s="113"/>
      <c r="L10" s="66">
        <v>1758</v>
      </c>
      <c r="M10" s="66">
        <v>1398</v>
      </c>
      <c r="N10" s="135">
        <v>-0.20477815699658702</v>
      </c>
    </row>
    <row r="11" spans="1:14" s="5" customFormat="1" x14ac:dyDescent="0.3">
      <c r="A11" s="1"/>
      <c r="B11" s="1"/>
      <c r="C11" s="1" t="s">
        <v>36</v>
      </c>
      <c r="D11" s="66">
        <v>4223.3191299999999</v>
      </c>
      <c r="E11" s="66">
        <v>4366.9505227514828</v>
      </c>
      <c r="F11" s="119">
        <v>3.4009126076030863E-2</v>
      </c>
      <c r="G11" s="1"/>
      <c r="H11" s="66">
        <v>2090.1343999999999</v>
      </c>
      <c r="I11" s="66">
        <v>1789.6666999999998</v>
      </c>
      <c r="J11" s="55">
        <v>-0.14375520540688683</v>
      </c>
      <c r="K11" s="113"/>
      <c r="L11" s="66">
        <v>1406</v>
      </c>
      <c r="M11" s="66">
        <v>1309</v>
      </c>
      <c r="N11" s="135">
        <v>-6.8990042674253196E-2</v>
      </c>
    </row>
    <row r="12" spans="1:14" s="5" customFormat="1" x14ac:dyDescent="0.3">
      <c r="A12" s="1"/>
      <c r="B12" s="1"/>
      <c r="C12" s="1" t="s">
        <v>37</v>
      </c>
      <c r="D12" s="66">
        <v>15150.221792169687</v>
      </c>
      <c r="E12" s="66">
        <v>13945.730738589866</v>
      </c>
      <c r="F12" s="119">
        <v>-7.9503196065575474E-2</v>
      </c>
      <c r="G12" s="1"/>
      <c r="H12" s="66">
        <v>5913.1472000000003</v>
      </c>
      <c r="I12" s="66">
        <v>5171.4922999999999</v>
      </c>
      <c r="J12" s="55">
        <v>-0.12542473152029776</v>
      </c>
      <c r="K12" s="113"/>
      <c r="L12" s="66">
        <v>1381</v>
      </c>
      <c r="M12" s="66">
        <v>1135</v>
      </c>
      <c r="N12" s="135">
        <v>-0.17813178855901521</v>
      </c>
    </row>
    <row r="13" spans="1:14" s="5" customFormat="1" x14ac:dyDescent="0.3">
      <c r="A13" s="1"/>
      <c r="B13" s="1"/>
      <c r="C13" s="1" t="s">
        <v>38</v>
      </c>
      <c r="D13" s="66">
        <v>26500.572128090578</v>
      </c>
      <c r="E13" s="66">
        <v>22785.711216984153</v>
      </c>
      <c r="F13" s="119">
        <v>-0.14018040414941368</v>
      </c>
      <c r="G13" s="1"/>
      <c r="H13" s="66">
        <v>10671.543299999999</v>
      </c>
      <c r="I13" s="66">
        <v>9130.869999999999</v>
      </c>
      <c r="J13" s="55">
        <v>-0.14437211719883106</v>
      </c>
      <c r="K13" s="113"/>
      <c r="L13" s="66">
        <v>508</v>
      </c>
      <c r="M13" s="66">
        <v>482</v>
      </c>
      <c r="N13" s="135">
        <v>-5.1181102362204724E-2</v>
      </c>
    </row>
    <row r="14" spans="1:14" s="5" customFormat="1" ht="23.25" customHeight="1" x14ac:dyDescent="0.3">
      <c r="A14" s="1"/>
      <c r="B14" s="35" t="s">
        <v>8</v>
      </c>
      <c r="C14" s="1"/>
      <c r="D14" s="117">
        <v>23722.395038090574</v>
      </c>
      <c r="E14" s="117">
        <v>19055.640158894588</v>
      </c>
      <c r="F14" s="111">
        <v>-0.19672359690927796</v>
      </c>
      <c r="G14" s="3"/>
      <c r="H14" s="117">
        <v>9178.7109999999993</v>
      </c>
      <c r="I14" s="117">
        <v>6420.1406000000006</v>
      </c>
      <c r="J14" s="111">
        <v>-0.3005400649394015</v>
      </c>
      <c r="K14" s="120"/>
      <c r="L14" s="117">
        <v>11228</v>
      </c>
      <c r="M14" s="117">
        <v>9300</v>
      </c>
      <c r="N14" s="134">
        <v>-0.17171357320983255</v>
      </c>
    </row>
    <row r="15" spans="1:14" x14ac:dyDescent="0.3">
      <c r="C15" s="1" t="s">
        <v>34</v>
      </c>
      <c r="D15" s="118">
        <v>6645.51134</v>
      </c>
      <c r="E15" s="118">
        <v>4437.9965199999997</v>
      </c>
      <c r="F15" s="55">
        <v>-0.33218133369402997</v>
      </c>
      <c r="H15" s="118">
        <v>1988.0137</v>
      </c>
      <c r="I15" s="118">
        <v>1387.1865</v>
      </c>
      <c r="J15" s="55">
        <v>-0.30222487903378126</v>
      </c>
      <c r="K15" s="121"/>
      <c r="L15" s="118">
        <v>8717</v>
      </c>
      <c r="M15" s="118">
        <v>7113</v>
      </c>
      <c r="N15" s="135">
        <v>-0.18400825972238155</v>
      </c>
    </row>
    <row r="16" spans="1:14" x14ac:dyDescent="0.3">
      <c r="C16" s="1" t="s">
        <v>35</v>
      </c>
      <c r="D16" s="118">
        <v>2305.57386</v>
      </c>
      <c r="E16" s="118">
        <v>1787.04836</v>
      </c>
      <c r="F16" s="55">
        <v>-0.22490084095592583</v>
      </c>
      <c r="H16" s="118">
        <v>1064.9870000000001</v>
      </c>
      <c r="I16" s="118">
        <v>737.95119999999997</v>
      </c>
      <c r="J16" s="55">
        <v>-0.30707961693429131</v>
      </c>
      <c r="K16" s="121"/>
      <c r="L16" s="118">
        <v>1063</v>
      </c>
      <c r="M16" s="118">
        <v>900</v>
      </c>
      <c r="N16" s="135">
        <v>-0.15333960489181561</v>
      </c>
    </row>
    <row r="17" spans="2:14" x14ac:dyDescent="0.3">
      <c r="C17" s="1" t="s">
        <v>36</v>
      </c>
      <c r="D17" s="118">
        <v>2677.1481100000001</v>
      </c>
      <c r="E17" s="118">
        <v>2913.4796816611888</v>
      </c>
      <c r="F17" s="55">
        <v>8.8277361561885606E-2</v>
      </c>
      <c r="H17" s="118">
        <v>1486.4469999999999</v>
      </c>
      <c r="I17" s="118">
        <v>1171.6949</v>
      </c>
      <c r="J17" s="55">
        <v>-0.21174794661363638</v>
      </c>
      <c r="K17" s="121"/>
      <c r="L17" s="118">
        <v>871</v>
      </c>
      <c r="M17" s="118">
        <v>765</v>
      </c>
      <c r="N17" s="135">
        <v>-0.12169919632606199</v>
      </c>
    </row>
    <row r="18" spans="2:14" x14ac:dyDescent="0.3">
      <c r="C18" s="1" t="s">
        <v>37</v>
      </c>
      <c r="D18" s="118">
        <v>2878.9991599999998</v>
      </c>
      <c r="E18" s="118">
        <v>3081.8528200000001</v>
      </c>
      <c r="F18" s="55">
        <v>7.0459784364786074E-2</v>
      </c>
      <c r="H18" s="118">
        <v>1164.2270000000001</v>
      </c>
      <c r="I18" s="118">
        <v>1006.3468</v>
      </c>
      <c r="J18" s="55">
        <v>-0.13560946447728842</v>
      </c>
      <c r="K18" s="121"/>
      <c r="L18" s="118">
        <v>391</v>
      </c>
      <c r="M18" s="118">
        <v>354</v>
      </c>
      <c r="N18" s="135">
        <v>-9.4629156010230184E-2</v>
      </c>
    </row>
    <row r="19" spans="2:14" x14ac:dyDescent="0.3">
      <c r="C19" s="1" t="s">
        <v>38</v>
      </c>
      <c r="D19" s="118">
        <v>9215.1625680905727</v>
      </c>
      <c r="E19" s="118">
        <v>6835.2627772334017</v>
      </c>
      <c r="F19" s="55">
        <v>-0.25825912166737802</v>
      </c>
      <c r="H19" s="118">
        <v>3475.0363000000002</v>
      </c>
      <c r="I19" s="118">
        <v>2116.9612000000002</v>
      </c>
      <c r="J19" s="55">
        <v>-0.39080889601066898</v>
      </c>
      <c r="K19" s="121"/>
      <c r="L19" s="118">
        <v>186</v>
      </c>
      <c r="M19" s="118">
        <v>168</v>
      </c>
      <c r="N19" s="135">
        <v>-9.6774193548387094E-2</v>
      </c>
    </row>
    <row r="20" spans="2:14" ht="24" customHeight="1" x14ac:dyDescent="0.3">
      <c r="B20" s="35" t="s">
        <v>13</v>
      </c>
      <c r="D20" s="117">
        <v>4547.0575368624141</v>
      </c>
      <c r="E20" s="117">
        <v>4365.8393510902961</v>
      </c>
      <c r="F20" s="111">
        <v>-3.9853946052585722E-2</v>
      </c>
      <c r="G20" s="3"/>
      <c r="H20" s="117">
        <v>1480.1068</v>
      </c>
      <c r="I20" s="117">
        <v>1375.1615999999999</v>
      </c>
      <c r="J20" s="111">
        <v>-7.0903802347236103E-2</v>
      </c>
      <c r="K20" s="120"/>
      <c r="L20" s="117">
        <v>677</v>
      </c>
      <c r="M20" s="117">
        <v>577</v>
      </c>
      <c r="N20" s="134">
        <v>-0.14771048744460857</v>
      </c>
    </row>
    <row r="21" spans="2:14" x14ac:dyDescent="0.3">
      <c r="C21" s="1" t="s">
        <v>34</v>
      </c>
      <c r="D21" s="118">
        <v>310.23820000000001</v>
      </c>
      <c r="E21" s="118">
        <v>184.42655999999999</v>
      </c>
      <c r="F21" s="55">
        <v>-0.4055323941410181</v>
      </c>
      <c r="H21" s="118">
        <v>86.579300000000003</v>
      </c>
      <c r="I21" s="118">
        <v>41.008600000000001</v>
      </c>
      <c r="J21" s="55">
        <v>-0.52634636685674285</v>
      </c>
      <c r="K21" s="121"/>
      <c r="L21" s="118">
        <v>182</v>
      </c>
      <c r="M21" s="118">
        <v>131</v>
      </c>
      <c r="N21" s="135">
        <v>-0.28021978021978022</v>
      </c>
    </row>
    <row r="22" spans="2:14" x14ac:dyDescent="0.3">
      <c r="C22" s="1" t="s">
        <v>35</v>
      </c>
      <c r="D22" s="118">
        <v>170.71886000000001</v>
      </c>
      <c r="E22" s="118">
        <v>136.44846999999999</v>
      </c>
      <c r="F22" s="55">
        <v>-0.20074167552430949</v>
      </c>
      <c r="H22" s="118">
        <v>60.152900000000002</v>
      </c>
      <c r="I22" s="118">
        <v>42.054000000000002</v>
      </c>
      <c r="J22" s="55">
        <v>-0.30088158675641574</v>
      </c>
      <c r="K22" s="121"/>
      <c r="L22" s="118">
        <v>92</v>
      </c>
      <c r="M22" s="118">
        <v>83</v>
      </c>
      <c r="N22" s="135">
        <v>-9.7826086956521743E-2</v>
      </c>
    </row>
    <row r="23" spans="2:14" x14ac:dyDescent="0.3">
      <c r="C23" s="1" t="s">
        <v>36</v>
      </c>
      <c r="D23" s="118">
        <v>610.18966</v>
      </c>
      <c r="E23" s="118">
        <v>688.7564110902938</v>
      </c>
      <c r="F23" s="55">
        <v>0.12875791944801848</v>
      </c>
      <c r="H23" s="118">
        <v>218.7961</v>
      </c>
      <c r="I23" s="118">
        <v>235.32249999999999</v>
      </c>
      <c r="J23" s="55">
        <v>7.5533339031180147E-2</v>
      </c>
      <c r="K23" s="121"/>
      <c r="L23" s="118">
        <v>119</v>
      </c>
      <c r="M23" s="118">
        <v>148</v>
      </c>
      <c r="N23" s="135">
        <v>0.24369747899159663</v>
      </c>
    </row>
    <row r="24" spans="2:14" x14ac:dyDescent="0.3">
      <c r="C24" s="1" t="s">
        <v>37</v>
      </c>
      <c r="D24" s="118">
        <v>2769.2077868624142</v>
      </c>
      <c r="E24" s="118">
        <v>2621.532340000002</v>
      </c>
      <c r="F24" s="55">
        <v>-5.3327687276848362E-2</v>
      </c>
      <c r="H24" s="118">
        <v>1038.3632</v>
      </c>
      <c r="I24" s="118">
        <v>882.29690000000005</v>
      </c>
      <c r="J24" s="55">
        <v>-0.15030029954836607</v>
      </c>
      <c r="K24" s="121"/>
      <c r="L24" s="118">
        <v>278</v>
      </c>
      <c r="M24" s="118">
        <v>205</v>
      </c>
      <c r="N24" s="135">
        <v>-0.26258992805755393</v>
      </c>
    </row>
    <row r="25" spans="2:14" x14ac:dyDescent="0.3">
      <c r="C25" s="1" t="s">
        <v>38</v>
      </c>
      <c r="D25" s="118">
        <v>686.70303000000001</v>
      </c>
      <c r="E25" s="118">
        <v>734.67556999999999</v>
      </c>
      <c r="F25" s="55">
        <v>6.985922284338833E-2</v>
      </c>
      <c r="H25" s="118">
        <v>76.215299999999999</v>
      </c>
      <c r="I25" s="118">
        <v>174.4796</v>
      </c>
      <c r="J25" s="55">
        <v>1.2892988678126309</v>
      </c>
      <c r="K25" s="121"/>
      <c r="L25" s="118">
        <v>6</v>
      </c>
      <c r="M25" s="118">
        <v>10</v>
      </c>
      <c r="N25" s="135">
        <v>0.66666666666666663</v>
      </c>
    </row>
    <row r="26" spans="2:14" ht="21" customHeight="1" x14ac:dyDescent="0.3">
      <c r="B26" s="35" t="s">
        <v>14</v>
      </c>
      <c r="D26" s="117">
        <v>32416.008740000001</v>
      </c>
      <c r="E26" s="117">
        <v>26386.760259466748</v>
      </c>
      <c r="F26" s="111">
        <v>-0.18599601600839319</v>
      </c>
      <c r="G26" s="3"/>
      <c r="H26" s="117">
        <v>12166.6458</v>
      </c>
      <c r="I26" s="117">
        <v>11068.960899999998</v>
      </c>
      <c r="J26" s="111">
        <v>-9.0220831447234376E-2</v>
      </c>
      <c r="K26" s="120"/>
      <c r="L26" s="117">
        <v>4279</v>
      </c>
      <c r="M26" s="117">
        <v>3145</v>
      </c>
      <c r="N26" s="134">
        <v>-0.26501519046506194</v>
      </c>
    </row>
    <row r="27" spans="2:14" x14ac:dyDescent="0.3">
      <c r="C27" s="1" t="s">
        <v>34</v>
      </c>
      <c r="D27" s="118">
        <v>4449.6496500000003</v>
      </c>
      <c r="E27" s="118">
        <v>1760.6023299999999</v>
      </c>
      <c r="F27" s="55">
        <v>-0.60432787556656298</v>
      </c>
      <c r="H27" s="118">
        <v>894.18420000000003</v>
      </c>
      <c r="I27" s="118">
        <v>518.23099999999999</v>
      </c>
      <c r="J27" s="55">
        <v>-0.42044267836537486</v>
      </c>
      <c r="K27" s="121"/>
      <c r="L27" s="118">
        <v>2380</v>
      </c>
      <c r="M27" s="118">
        <v>1561</v>
      </c>
      <c r="N27" s="135">
        <v>-0.34411764705882353</v>
      </c>
    </row>
    <row r="28" spans="2:14" x14ac:dyDescent="0.3">
      <c r="C28" s="1" t="s">
        <v>35</v>
      </c>
      <c r="D28" s="118">
        <v>1402.0506700000001</v>
      </c>
      <c r="E28" s="118">
        <v>814.80791999999997</v>
      </c>
      <c r="F28" s="55">
        <v>-0.41884559707103886</v>
      </c>
      <c r="H28" s="118">
        <v>281.72449999999998</v>
      </c>
      <c r="I28" s="118">
        <v>203.81880000000001</v>
      </c>
      <c r="J28" s="55">
        <v>-0.27653150506966906</v>
      </c>
      <c r="K28" s="121"/>
      <c r="L28" s="118">
        <v>509</v>
      </c>
      <c r="M28" s="118">
        <v>350</v>
      </c>
      <c r="N28" s="135">
        <v>-0.31237721021611004</v>
      </c>
    </row>
    <row r="29" spans="2:14" x14ac:dyDescent="0.3">
      <c r="C29" s="1" t="s">
        <v>36</v>
      </c>
      <c r="D29" s="118">
        <v>783.96517000000006</v>
      </c>
      <c r="E29" s="118">
        <v>662.29206999999997</v>
      </c>
      <c r="F29" s="55">
        <v>-0.15520217562726682</v>
      </c>
      <c r="H29" s="118">
        <v>281.4264</v>
      </c>
      <c r="I29" s="118">
        <v>322.18169999999998</v>
      </c>
      <c r="J29" s="55">
        <v>0.14481690417103718</v>
      </c>
      <c r="K29" s="121"/>
      <c r="L29" s="118">
        <v>379</v>
      </c>
      <c r="M29" s="118">
        <v>371</v>
      </c>
      <c r="N29" s="135">
        <v>-2.1108179419525065E-2</v>
      </c>
    </row>
    <row r="30" spans="2:14" x14ac:dyDescent="0.3">
      <c r="C30" s="1" t="s">
        <v>37</v>
      </c>
      <c r="D30" s="118">
        <v>9383.9984000000004</v>
      </c>
      <c r="E30" s="118">
        <v>8130.6471954250901</v>
      </c>
      <c r="F30" s="55">
        <v>-0.13356259785539928</v>
      </c>
      <c r="H30" s="118">
        <v>3658.4218000000001</v>
      </c>
      <c r="I30" s="118">
        <v>3241.3795</v>
      </c>
      <c r="J30" s="55">
        <v>-0.11399513855947394</v>
      </c>
      <c r="K30" s="121"/>
      <c r="L30" s="118">
        <v>698</v>
      </c>
      <c r="M30" s="118">
        <v>563</v>
      </c>
      <c r="N30" s="135">
        <v>-0.19340974212034384</v>
      </c>
    </row>
    <row r="31" spans="2:14" x14ac:dyDescent="0.3">
      <c r="C31" s="1" t="s">
        <v>38</v>
      </c>
      <c r="D31" s="118">
        <v>16396.344850000001</v>
      </c>
      <c r="E31" s="118">
        <v>15018.410744041659</v>
      </c>
      <c r="F31" s="55">
        <v>-8.4039102529509316E-2</v>
      </c>
      <c r="H31" s="118">
        <v>7050.8888999999999</v>
      </c>
      <c r="I31" s="118">
        <v>6783.3498999999993</v>
      </c>
      <c r="J31" s="55">
        <v>-3.7944010151684658E-2</v>
      </c>
      <c r="K31" s="121"/>
      <c r="L31" s="118">
        <v>313</v>
      </c>
      <c r="M31" s="118">
        <v>300</v>
      </c>
      <c r="N31" s="135">
        <v>-4.1533546325878593E-2</v>
      </c>
    </row>
    <row r="32" spans="2:14" ht="23.25" customHeight="1" x14ac:dyDescent="0.3">
      <c r="B32" s="35" t="s">
        <v>15</v>
      </c>
      <c r="D32" s="117">
        <v>1445.6700053072725</v>
      </c>
      <c r="E32" s="117">
        <v>987.15151887386867</v>
      </c>
      <c r="F32" s="111">
        <v>-0.31716677025193396</v>
      </c>
      <c r="G32" s="3"/>
      <c r="H32" s="117">
        <v>697.7894</v>
      </c>
      <c r="I32" s="117">
        <v>432.15480000000002</v>
      </c>
      <c r="J32" s="111">
        <v>-0.38068018803381076</v>
      </c>
      <c r="K32" s="120"/>
      <c r="L32" s="117">
        <v>1359</v>
      </c>
      <c r="M32" s="117">
        <v>877</v>
      </c>
      <c r="N32" s="134">
        <v>-0.35467255334805003</v>
      </c>
    </row>
    <row r="33" spans="2:14" x14ac:dyDescent="0.3">
      <c r="C33" s="1" t="s">
        <v>34</v>
      </c>
      <c r="D33" s="118">
        <v>749.10595999999998</v>
      </c>
      <c r="E33" s="118">
        <v>451.57394000000011</v>
      </c>
      <c r="F33" s="55">
        <v>-0.39718282310822878</v>
      </c>
      <c r="H33" s="118">
        <v>330.79309999999998</v>
      </c>
      <c r="I33" s="118">
        <v>206.6319</v>
      </c>
      <c r="J33" s="55">
        <v>-0.37534398389809215</v>
      </c>
      <c r="K33" s="121"/>
      <c r="L33" s="118">
        <v>1211</v>
      </c>
      <c r="M33" s="118">
        <v>770</v>
      </c>
      <c r="N33" s="135">
        <v>-0.36416184971098264</v>
      </c>
    </row>
    <row r="34" spans="2:14" x14ac:dyDescent="0.3">
      <c r="C34" s="1" t="s">
        <v>35</v>
      </c>
      <c r="D34" s="118">
        <v>224.16972999999999</v>
      </c>
      <c r="E34" s="118">
        <v>124.09471000000001</v>
      </c>
      <c r="F34" s="55">
        <v>-0.44642521539371077</v>
      </c>
      <c r="H34" s="118">
        <v>141.99340000000001</v>
      </c>
      <c r="I34" s="118">
        <v>67.506900000000002</v>
      </c>
      <c r="J34" s="55">
        <v>-0.52457719865852925</v>
      </c>
      <c r="K34" s="121"/>
      <c r="L34" s="118">
        <v>94</v>
      </c>
      <c r="M34" s="118">
        <v>65</v>
      </c>
      <c r="N34" s="135">
        <v>-0.30851063829787234</v>
      </c>
    </row>
    <row r="35" spans="2:14" x14ac:dyDescent="0.3">
      <c r="C35" s="1" t="s">
        <v>36</v>
      </c>
      <c r="D35" s="118">
        <v>152.01618999999999</v>
      </c>
      <c r="E35" s="118">
        <v>102.42236</v>
      </c>
      <c r="F35" s="55">
        <v>-0.32624044846802169</v>
      </c>
      <c r="H35" s="118">
        <v>103.4649</v>
      </c>
      <c r="I35" s="118">
        <v>60.467599999999997</v>
      </c>
      <c r="J35" s="55">
        <v>-0.41557378395958439</v>
      </c>
      <c r="K35" s="121"/>
      <c r="L35" s="118">
        <v>37</v>
      </c>
      <c r="M35" s="118">
        <v>25</v>
      </c>
      <c r="N35" s="135">
        <v>-0.32432432432432434</v>
      </c>
    </row>
    <row r="36" spans="2:14" x14ac:dyDescent="0.3">
      <c r="C36" s="1" t="s">
        <v>37</v>
      </c>
      <c r="D36" s="118">
        <v>118.0164453072726</v>
      </c>
      <c r="E36" s="118">
        <v>111.6983831647744</v>
      </c>
      <c r="F36" s="55">
        <v>-5.3535438438670417E-2</v>
      </c>
      <c r="H36" s="118">
        <v>52.135199999999998</v>
      </c>
      <c r="I36" s="118">
        <v>41.469099999999997</v>
      </c>
      <c r="J36" s="55">
        <v>-0.20458538568951495</v>
      </c>
      <c r="K36" s="121"/>
      <c r="L36" s="118">
        <v>14</v>
      </c>
      <c r="M36" s="118">
        <v>13</v>
      </c>
      <c r="N36" s="135">
        <v>-7.1428571428571425E-2</v>
      </c>
    </row>
    <row r="37" spans="2:14" x14ac:dyDescent="0.3">
      <c r="C37" s="1" t="s">
        <v>38</v>
      </c>
      <c r="D37" s="118">
        <v>202.36168000000001</v>
      </c>
      <c r="E37" s="118">
        <v>197.3621257090941</v>
      </c>
      <c r="F37" s="55">
        <v>-2.4706032737551425E-2</v>
      </c>
      <c r="H37" s="118">
        <v>69.402799999999999</v>
      </c>
      <c r="I37" s="118">
        <v>56.079300000000003</v>
      </c>
      <c r="J37" s="55">
        <v>-0.19197352268208193</v>
      </c>
      <c r="K37" s="121"/>
      <c r="L37" s="118">
        <v>3</v>
      </c>
      <c r="M37" s="118">
        <v>4</v>
      </c>
      <c r="N37" s="135">
        <v>0.33333333333333331</v>
      </c>
    </row>
    <row r="38" spans="2:14" ht="14.5" thickBot="1" x14ac:dyDescent="0.35">
      <c r="B38" s="8"/>
      <c r="C38" s="8"/>
      <c r="D38" s="8"/>
      <c r="E38" s="151"/>
      <c r="F38" s="8"/>
      <c r="G38" s="8"/>
      <c r="H38" s="63"/>
      <c r="I38" s="122"/>
      <c r="J38" s="8"/>
      <c r="K38" s="63"/>
      <c r="L38" s="63"/>
      <c r="M38" s="122"/>
      <c r="N38" s="8"/>
    </row>
    <row r="39" spans="2:14" x14ac:dyDescent="0.3">
      <c r="E39" s="118"/>
    </row>
    <row r="40" spans="2:14" s="16" customFormat="1" ht="12.75" customHeight="1" x14ac:dyDescent="0.25">
      <c r="B40" s="5"/>
      <c r="C40" s="6" t="s">
        <v>128</v>
      </c>
      <c r="D40" s="5"/>
      <c r="E40" s="5"/>
      <c r="F40" s="5"/>
      <c r="G40" s="5"/>
      <c r="H40" s="5"/>
      <c r="I40" s="5"/>
      <c r="J40" s="5"/>
    </row>
    <row r="41" spans="2:14" x14ac:dyDescent="0.3">
      <c r="B41" s="41"/>
      <c r="C41" s="16" t="s">
        <v>174</v>
      </c>
      <c r="D41" s="5"/>
      <c r="E41" s="5"/>
      <c r="F41" s="5"/>
      <c r="G41" s="5"/>
      <c r="H41" s="5"/>
      <c r="I41" s="5"/>
      <c r="J41" s="5"/>
    </row>
    <row r="42" spans="2:14" x14ac:dyDescent="0.3">
      <c r="B42" s="15"/>
      <c r="C42" s="217" t="s">
        <v>126</v>
      </c>
      <c r="D42" s="217"/>
      <c r="E42" s="217"/>
      <c r="F42" s="217"/>
      <c r="G42" s="217"/>
      <c r="H42" s="217"/>
      <c r="I42" s="217"/>
      <c r="J42" s="217"/>
    </row>
    <row r="43" spans="2:14" x14ac:dyDescent="0.3">
      <c r="B43" s="15"/>
      <c r="C43" s="217"/>
      <c r="D43" s="217"/>
      <c r="E43" s="217"/>
      <c r="F43" s="217"/>
      <c r="G43" s="217"/>
      <c r="H43" s="217"/>
      <c r="I43" s="217"/>
      <c r="J43" s="217"/>
    </row>
    <row r="44" spans="2:14" x14ac:dyDescent="0.3">
      <c r="C44" s="182"/>
    </row>
    <row r="45" spans="2:14" x14ac:dyDescent="0.3">
      <c r="B45" s="17"/>
      <c r="C45" s="182"/>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M44"/>
  <sheetViews>
    <sheetView showGridLines="0" zoomScaleNormal="100" workbookViewId="0">
      <selection activeCell="A2" sqref="A2"/>
    </sheetView>
  </sheetViews>
  <sheetFormatPr defaultRowHeight="14.5" x14ac:dyDescent="0.35"/>
  <cols>
    <col min="2" max="2" width="19.453125" customWidth="1"/>
    <col min="3" max="3" width="17.1796875" customWidth="1"/>
    <col min="4" max="4" width="15.54296875" customWidth="1"/>
    <col min="5" max="5" width="16" customWidth="1"/>
    <col min="6" max="6" width="15.54296875" customWidth="1"/>
    <col min="7" max="7" width="19.453125" customWidth="1"/>
    <col min="8" max="8" width="16.81640625" customWidth="1"/>
    <col min="9" max="9" width="16.54296875" customWidth="1"/>
    <col min="10" max="10" width="16.81640625" customWidth="1"/>
    <col min="11" max="11" width="18.1796875" customWidth="1"/>
    <col min="12" max="12" width="18" customWidth="1"/>
    <col min="13" max="13" width="12" bestFit="1" customWidth="1"/>
  </cols>
  <sheetData>
    <row r="1" spans="1:12" x14ac:dyDescent="0.35">
      <c r="A1" s="35" t="s">
        <v>176</v>
      </c>
      <c r="B1" s="27"/>
      <c r="C1" s="27"/>
      <c r="D1" s="27"/>
      <c r="E1" s="27"/>
      <c r="F1" s="27"/>
      <c r="G1" s="27"/>
      <c r="H1" s="27"/>
      <c r="I1" s="27"/>
      <c r="J1" s="27"/>
    </row>
    <row r="2" spans="1:12" x14ac:dyDescent="0.35">
      <c r="A2" s="11"/>
      <c r="L2" s="26"/>
    </row>
    <row r="3" spans="1:12" ht="15" thickBot="1" x14ac:dyDescent="0.4">
      <c r="B3" s="27"/>
      <c r="C3" s="27"/>
      <c r="D3" s="27"/>
      <c r="E3" s="27"/>
      <c r="F3" s="27"/>
      <c r="G3" s="27"/>
      <c r="H3" s="27"/>
      <c r="I3" s="27"/>
      <c r="J3" s="27"/>
      <c r="K3" s="27"/>
      <c r="L3" s="28"/>
    </row>
    <row r="4" spans="1:12" ht="54.75" customHeight="1" x14ac:dyDescent="0.35">
      <c r="B4" s="76"/>
      <c r="C4" s="226" t="s">
        <v>119</v>
      </c>
      <c r="D4" s="226"/>
      <c r="E4" s="228" t="s">
        <v>120</v>
      </c>
      <c r="F4" s="228"/>
      <c r="G4" s="227" t="s">
        <v>121</v>
      </c>
      <c r="H4" s="227"/>
      <c r="I4" s="228" t="s">
        <v>123</v>
      </c>
      <c r="J4" s="228"/>
      <c r="K4" s="227" t="s">
        <v>122</v>
      </c>
      <c r="L4" s="227"/>
    </row>
    <row r="5" spans="1:12" x14ac:dyDescent="0.35">
      <c r="B5" s="77"/>
      <c r="C5" s="78"/>
      <c r="D5" s="78"/>
      <c r="E5" s="78"/>
      <c r="F5" s="78"/>
      <c r="G5" s="78"/>
      <c r="H5" s="78"/>
      <c r="I5" s="78"/>
      <c r="J5" s="78"/>
      <c r="K5" s="78"/>
      <c r="L5" s="78"/>
    </row>
    <row r="6" spans="1:12" x14ac:dyDescent="0.35">
      <c r="B6" s="77"/>
      <c r="C6" s="223" t="s">
        <v>125</v>
      </c>
      <c r="D6" s="79" t="s">
        <v>56</v>
      </c>
      <c r="E6" s="223" t="s">
        <v>125</v>
      </c>
      <c r="F6" s="79" t="s">
        <v>56</v>
      </c>
      <c r="G6" s="223" t="s">
        <v>125</v>
      </c>
      <c r="H6" s="79" t="s">
        <v>56</v>
      </c>
      <c r="I6" s="223" t="s">
        <v>125</v>
      </c>
      <c r="J6" s="79" t="s">
        <v>56</v>
      </c>
      <c r="K6" s="223" t="s">
        <v>125</v>
      </c>
      <c r="L6" s="78" t="s">
        <v>56</v>
      </c>
    </row>
    <row r="7" spans="1:12" x14ac:dyDescent="0.35">
      <c r="B7" s="80"/>
      <c r="C7" s="225"/>
      <c r="D7" s="81" t="s">
        <v>118</v>
      </c>
      <c r="E7" s="225"/>
      <c r="F7" s="81" t="s">
        <v>118</v>
      </c>
      <c r="G7" s="225"/>
      <c r="H7" s="81" t="s">
        <v>118</v>
      </c>
      <c r="I7" s="225"/>
      <c r="J7" s="81" t="s">
        <v>118</v>
      </c>
      <c r="K7" s="225"/>
      <c r="L7" s="81" t="s">
        <v>118</v>
      </c>
    </row>
    <row r="8" spans="1:12" x14ac:dyDescent="0.35">
      <c r="B8" s="82"/>
      <c r="C8" s="83"/>
      <c r="D8" s="83"/>
      <c r="E8" s="83"/>
      <c r="F8" s="83"/>
      <c r="G8" s="83"/>
      <c r="H8" s="83"/>
      <c r="I8" s="83"/>
      <c r="J8" s="83"/>
      <c r="K8" s="83"/>
      <c r="L8" s="38"/>
    </row>
    <row r="9" spans="1:12" x14ac:dyDescent="0.35">
      <c r="B9" s="84">
        <v>2025</v>
      </c>
      <c r="C9" s="127"/>
      <c r="D9" s="127"/>
      <c r="E9" s="127"/>
      <c r="F9" s="127"/>
      <c r="G9" s="127"/>
      <c r="H9" s="127"/>
      <c r="I9" s="127"/>
      <c r="J9" s="127"/>
      <c r="K9" s="127"/>
      <c r="L9" s="125"/>
    </row>
    <row r="10" spans="1:12" x14ac:dyDescent="0.35">
      <c r="B10" s="85" t="s">
        <v>44</v>
      </c>
      <c r="C10" s="126">
        <v>67898.774300000005</v>
      </c>
      <c r="D10" s="126">
        <v>123031.1570454919</v>
      </c>
      <c r="E10" s="126">
        <v>29882.992099999999</v>
      </c>
      <c r="F10" s="126">
        <v>53430.636445967757</v>
      </c>
      <c r="G10" s="126">
        <v>97781.766400000008</v>
      </c>
      <c r="H10" s="126">
        <v>176461.7934914596</v>
      </c>
      <c r="I10" s="126">
        <v>1045.2936999999999</v>
      </c>
      <c r="J10" s="126">
        <v>1908.300713558127</v>
      </c>
      <c r="K10" s="126">
        <v>68944.067999999999</v>
      </c>
      <c r="L10" s="126">
        <v>124939.45775905</v>
      </c>
    </row>
    <row r="11" spans="1:12" x14ac:dyDescent="0.35">
      <c r="B11" s="85" t="s">
        <v>45</v>
      </c>
      <c r="C11" s="126">
        <v>23901.075199999999</v>
      </c>
      <c r="D11" s="126">
        <v>44858.543015623247</v>
      </c>
      <c r="E11" s="126">
        <v>27338.302299999999</v>
      </c>
      <c r="F11" s="126">
        <v>20252.261282773859</v>
      </c>
      <c r="G11" s="126">
        <v>51239.377500000002</v>
      </c>
      <c r="H11" s="126">
        <v>65110.80429839711</v>
      </c>
      <c r="I11" s="126">
        <v>2094.6568000000002</v>
      </c>
      <c r="J11" s="126">
        <v>3042.2949093162229</v>
      </c>
      <c r="K11" s="126">
        <v>25995.732</v>
      </c>
      <c r="L11" s="126">
        <v>47900.837924939478</v>
      </c>
    </row>
    <row r="12" spans="1:12" x14ac:dyDescent="0.35">
      <c r="B12" s="85" t="s">
        <v>46</v>
      </c>
      <c r="C12" s="126">
        <v>39714.483899999999</v>
      </c>
      <c r="D12" s="126">
        <v>54338.423146403569</v>
      </c>
      <c r="E12" s="126">
        <v>39024.954100000003</v>
      </c>
      <c r="F12" s="126">
        <v>17063.2350311753</v>
      </c>
      <c r="G12" s="126">
        <v>78739.437999999995</v>
      </c>
      <c r="H12" s="126">
        <v>71401.65817757888</v>
      </c>
      <c r="I12" s="126">
        <v>1644.9039</v>
      </c>
      <c r="J12" s="126">
        <v>1925.3773004604011</v>
      </c>
      <c r="K12" s="126">
        <v>41359.387799999997</v>
      </c>
      <c r="L12" s="126">
        <v>56263.80044686397</v>
      </c>
    </row>
    <row r="13" spans="1:12" x14ac:dyDescent="0.35">
      <c r="B13" s="85" t="s">
        <v>47</v>
      </c>
      <c r="C13" s="126">
        <v>27697.876199999999</v>
      </c>
      <c r="D13" s="126">
        <v>51663.077467993993</v>
      </c>
      <c r="E13" s="126">
        <v>20715.353500000001</v>
      </c>
      <c r="F13" s="126">
        <v>8685.1470957352758</v>
      </c>
      <c r="G13" s="126">
        <v>48413.229700000004</v>
      </c>
      <c r="H13" s="126">
        <v>60348.224563729258</v>
      </c>
      <c r="I13" s="126">
        <v>931.69770000000005</v>
      </c>
      <c r="J13" s="126">
        <v>1197.94929580912</v>
      </c>
      <c r="K13" s="126">
        <v>28629.573899999999</v>
      </c>
      <c r="L13" s="126">
        <v>52861.0267638031</v>
      </c>
    </row>
    <row r="14" spans="1:12" x14ac:dyDescent="0.35">
      <c r="B14" s="85" t="s">
        <v>40</v>
      </c>
      <c r="C14" s="126">
        <v>17851.550599999999</v>
      </c>
      <c r="D14" s="126">
        <v>46436.864901075707</v>
      </c>
      <c r="E14" s="126">
        <v>1444.8672999999999</v>
      </c>
      <c r="F14" s="126">
        <v>4358.5263872497999</v>
      </c>
      <c r="G14" s="126">
        <v>19296.4179</v>
      </c>
      <c r="H14" s="126">
        <v>50795.391288325503</v>
      </c>
      <c r="I14" s="126">
        <v>1052.9121</v>
      </c>
      <c r="J14" s="126">
        <v>1569.572792240366</v>
      </c>
      <c r="K14" s="126">
        <v>18904.4627</v>
      </c>
      <c r="L14" s="126">
        <v>48006.437693316067</v>
      </c>
    </row>
    <row r="15" spans="1:12" x14ac:dyDescent="0.35">
      <c r="B15" s="85" t="s">
        <v>48</v>
      </c>
      <c r="C15" s="145"/>
      <c r="D15" s="145"/>
      <c r="E15" s="145"/>
      <c r="F15" s="145"/>
      <c r="G15" s="145"/>
      <c r="H15" s="145"/>
      <c r="I15" s="145"/>
      <c r="J15" s="145"/>
      <c r="K15" s="145"/>
      <c r="L15" s="145"/>
    </row>
    <row r="16" spans="1:12" x14ac:dyDescent="0.35">
      <c r="B16" s="85" t="s">
        <v>49</v>
      </c>
      <c r="C16" s="145"/>
      <c r="D16" s="145"/>
      <c r="E16" s="145"/>
      <c r="F16" s="145"/>
      <c r="G16" s="145"/>
      <c r="H16" s="145"/>
      <c r="I16" s="145"/>
      <c r="J16" s="145"/>
      <c r="K16" s="145"/>
      <c r="L16" s="145"/>
    </row>
    <row r="17" spans="2:13" x14ac:dyDescent="0.35">
      <c r="B17" s="85" t="s">
        <v>50</v>
      </c>
      <c r="C17" s="145"/>
      <c r="D17" s="145"/>
      <c r="E17" s="145"/>
      <c r="F17" s="145"/>
      <c r="G17" s="145"/>
      <c r="H17" s="145"/>
      <c r="I17" s="145"/>
      <c r="J17" s="145"/>
      <c r="K17" s="145"/>
      <c r="L17" s="145"/>
    </row>
    <row r="18" spans="2:13" x14ac:dyDescent="0.35">
      <c r="B18" s="85" t="s">
        <v>51</v>
      </c>
      <c r="C18" s="145"/>
      <c r="D18" s="145"/>
      <c r="E18" s="145"/>
      <c r="F18" s="145"/>
      <c r="G18" s="145"/>
      <c r="H18" s="145"/>
      <c r="I18" s="145"/>
      <c r="J18" s="145"/>
      <c r="K18" s="145"/>
      <c r="L18" s="145"/>
    </row>
    <row r="19" spans="2:13" x14ac:dyDescent="0.35">
      <c r="B19" s="85" t="s">
        <v>52</v>
      </c>
      <c r="C19" s="145"/>
      <c r="D19" s="145"/>
      <c r="E19" s="145"/>
      <c r="F19" s="145"/>
      <c r="G19" s="145"/>
      <c r="H19" s="145"/>
      <c r="I19" s="145"/>
      <c r="J19" s="145"/>
      <c r="K19" s="145"/>
      <c r="L19" s="145"/>
    </row>
    <row r="20" spans="2:13" x14ac:dyDescent="0.35">
      <c r="B20" s="85" t="s">
        <v>53</v>
      </c>
      <c r="C20" s="145"/>
      <c r="D20" s="145"/>
      <c r="E20" s="145"/>
      <c r="F20" s="145"/>
      <c r="G20" s="145"/>
      <c r="H20" s="145"/>
      <c r="I20" s="145"/>
      <c r="J20" s="145"/>
      <c r="K20" s="145"/>
      <c r="L20" s="145"/>
    </row>
    <row r="21" spans="2:13" x14ac:dyDescent="0.35">
      <c r="B21" s="85" t="s">
        <v>54</v>
      </c>
      <c r="C21" s="145"/>
      <c r="D21" s="145"/>
      <c r="E21" s="145"/>
      <c r="F21" s="145"/>
      <c r="G21" s="145"/>
      <c r="H21" s="145"/>
      <c r="I21" s="145"/>
      <c r="J21" s="145"/>
      <c r="K21" s="145"/>
      <c r="L21" s="145"/>
    </row>
    <row r="22" spans="2:13" x14ac:dyDescent="0.35">
      <c r="B22" s="86" t="s">
        <v>55</v>
      </c>
      <c r="C22" s="108">
        <f t="shared" ref="C22:L22" si="0">SUM(C10:C21)</f>
        <v>177063.76019999999</v>
      </c>
      <c r="D22" s="108">
        <f t="shared" si="0"/>
        <v>320328.06557658844</v>
      </c>
      <c r="E22" s="108">
        <f t="shared" si="0"/>
        <v>118406.4693</v>
      </c>
      <c r="F22" s="108">
        <f t="shared" si="0"/>
        <v>103789.80624290199</v>
      </c>
      <c r="G22" s="108">
        <f t="shared" si="0"/>
        <v>295470.22950000002</v>
      </c>
      <c r="H22" s="108">
        <f t="shared" si="0"/>
        <v>424117.87181949033</v>
      </c>
      <c r="I22" s="108">
        <f t="shared" si="0"/>
        <v>6769.4642000000003</v>
      </c>
      <c r="J22" s="108">
        <f t="shared" si="0"/>
        <v>9643.4950113842369</v>
      </c>
      <c r="K22" s="108">
        <f t="shared" si="0"/>
        <v>183833.22440000001</v>
      </c>
      <c r="L22" s="108">
        <f t="shared" si="0"/>
        <v>329971.56058797264</v>
      </c>
      <c r="M22" s="108"/>
    </row>
    <row r="23" spans="2:13" x14ac:dyDescent="0.35">
      <c r="B23" s="85"/>
      <c r="C23" s="123"/>
      <c r="D23" s="123"/>
      <c r="E23" s="123"/>
      <c r="F23" s="123"/>
      <c r="G23" s="123"/>
      <c r="H23" s="123"/>
      <c r="I23" s="123"/>
      <c r="J23" s="123"/>
      <c r="K23" s="123"/>
      <c r="L23" s="124"/>
    </row>
    <row r="24" spans="2:13" x14ac:dyDescent="0.35">
      <c r="B24" s="84">
        <v>2024</v>
      </c>
      <c r="C24" s="123"/>
      <c r="D24" s="123"/>
      <c r="E24" s="123"/>
      <c r="F24" s="123"/>
      <c r="G24" s="123"/>
      <c r="H24" s="123"/>
      <c r="I24" s="123"/>
      <c r="J24" s="123"/>
      <c r="K24" s="123"/>
      <c r="L24" s="125"/>
    </row>
    <row r="25" spans="2:13" x14ac:dyDescent="0.35">
      <c r="B25" s="85" t="s">
        <v>44</v>
      </c>
      <c r="C25" s="204">
        <v>65292.286899999999</v>
      </c>
      <c r="D25" s="204">
        <v>99829.199677923214</v>
      </c>
      <c r="E25" s="204">
        <v>33775.095099999999</v>
      </c>
      <c r="F25" s="204">
        <v>47142.997072643688</v>
      </c>
      <c r="G25" s="204">
        <v>99067.381999999998</v>
      </c>
      <c r="H25" s="204">
        <v>146972.19675056689</v>
      </c>
      <c r="I25" s="206">
        <v>701.95669999999996</v>
      </c>
      <c r="J25" s="204">
        <v>958.01683325768033</v>
      </c>
      <c r="K25" s="204">
        <v>65994.243600000002</v>
      </c>
      <c r="L25" s="204">
        <v>100787.2165111809</v>
      </c>
    </row>
    <row r="26" spans="2:13" x14ac:dyDescent="0.35">
      <c r="B26" s="85" t="s">
        <v>45</v>
      </c>
      <c r="C26" s="204">
        <v>33343.3773</v>
      </c>
      <c r="D26" s="204">
        <v>52866.115384131917</v>
      </c>
      <c r="E26" s="204">
        <v>21459.461599999999</v>
      </c>
      <c r="F26" s="204">
        <v>14679.651322354101</v>
      </c>
      <c r="G26" s="204">
        <v>54802.838900000002</v>
      </c>
      <c r="H26" s="204">
        <v>67545.766706486029</v>
      </c>
      <c r="I26" s="206">
        <v>3076.2597000000001</v>
      </c>
      <c r="J26" s="204">
        <v>3920.0732776795498</v>
      </c>
      <c r="K26" s="204">
        <v>36419.637000000002</v>
      </c>
      <c r="L26" s="204">
        <v>56786.188661811473</v>
      </c>
    </row>
    <row r="27" spans="2:13" x14ac:dyDescent="0.35">
      <c r="B27" s="85" t="s">
        <v>46</v>
      </c>
      <c r="C27" s="204">
        <v>41901.008600000001</v>
      </c>
      <c r="D27" s="204">
        <v>59604.232293216213</v>
      </c>
      <c r="E27" s="204">
        <v>46814.693399999996</v>
      </c>
      <c r="F27" s="204">
        <v>26520.71279684874</v>
      </c>
      <c r="G27" s="204">
        <v>88715.702000000005</v>
      </c>
      <c r="H27" s="204">
        <v>86124.945090064954</v>
      </c>
      <c r="I27" s="206">
        <v>1224.9808</v>
      </c>
      <c r="J27" s="204">
        <v>1653.0087058387619</v>
      </c>
      <c r="K27" s="204">
        <v>43125.989399999999</v>
      </c>
      <c r="L27" s="204">
        <v>61257.240999054971</v>
      </c>
    </row>
    <row r="28" spans="2:13" x14ac:dyDescent="0.35">
      <c r="B28" s="85" t="s">
        <v>47</v>
      </c>
      <c r="C28" s="204">
        <v>27634.687900000001</v>
      </c>
      <c r="D28" s="204">
        <v>48889.157463217933</v>
      </c>
      <c r="E28" s="204">
        <v>17862.006300000001</v>
      </c>
      <c r="F28" s="204">
        <v>11593.20576722184</v>
      </c>
      <c r="G28" s="204">
        <v>45496.694199999998</v>
      </c>
      <c r="H28" s="204">
        <v>60482.363230439783</v>
      </c>
      <c r="I28" s="206">
        <v>833.17750000000001</v>
      </c>
      <c r="J28" s="204">
        <v>1777.16139</v>
      </c>
      <c r="K28" s="204">
        <v>28467.865399999999</v>
      </c>
      <c r="L28" s="204">
        <v>50666.318853217927</v>
      </c>
    </row>
    <row r="29" spans="2:13" x14ac:dyDescent="0.35">
      <c r="B29" s="85" t="s">
        <v>40</v>
      </c>
      <c r="C29" s="204">
        <v>21227.367399999999</v>
      </c>
      <c r="D29" s="204">
        <v>53313.635951752367</v>
      </c>
      <c r="E29" s="204">
        <v>2295.8856000000001</v>
      </c>
      <c r="F29" s="204">
        <v>8817.495368507889</v>
      </c>
      <c r="G29" s="204">
        <v>23523.253000000001</v>
      </c>
      <c r="H29" s="204">
        <v>62131.131320260247</v>
      </c>
      <c r="I29" s="206">
        <v>1090.3281999999999</v>
      </c>
      <c r="J29" s="204">
        <v>2060.3055021678392</v>
      </c>
      <c r="K29" s="204">
        <v>22317.695599999999</v>
      </c>
      <c r="L29" s="204">
        <v>55373.941453920197</v>
      </c>
    </row>
    <row r="30" spans="2:13" x14ac:dyDescent="0.35">
      <c r="B30" s="85" t="s">
        <v>48</v>
      </c>
      <c r="C30" s="204">
        <v>22527.532299999999</v>
      </c>
      <c r="D30" s="204">
        <v>57028.174858772851</v>
      </c>
      <c r="E30" s="204">
        <v>1569.5739000000001</v>
      </c>
      <c r="F30" s="204">
        <v>5778.128565686302</v>
      </c>
      <c r="G30" s="204">
        <v>24097.106199999998</v>
      </c>
      <c r="H30" s="204">
        <v>62806.303424459147</v>
      </c>
      <c r="I30" s="206">
        <v>736.97889999999995</v>
      </c>
      <c r="J30" s="204">
        <v>1678.00188</v>
      </c>
      <c r="K30" s="204">
        <v>23264.511200000001</v>
      </c>
      <c r="L30" s="204">
        <v>58706.176738772847</v>
      </c>
    </row>
    <row r="31" spans="2:13" x14ac:dyDescent="0.35">
      <c r="B31" s="85" t="s">
        <v>49</v>
      </c>
      <c r="C31" s="204">
        <v>34661.916899999997</v>
      </c>
      <c r="D31" s="204">
        <v>73636.744808595191</v>
      </c>
      <c r="E31" s="204">
        <v>7366.3324000000002</v>
      </c>
      <c r="F31" s="204">
        <v>9375.9255663348595</v>
      </c>
      <c r="G31" s="204">
        <v>42028.249300000003</v>
      </c>
      <c r="H31" s="204">
        <v>83012.67037493005</v>
      </c>
      <c r="I31" s="206">
        <v>964.40710000000001</v>
      </c>
      <c r="J31" s="204">
        <v>1858.529854570203</v>
      </c>
      <c r="K31" s="204">
        <v>35626.324000000001</v>
      </c>
      <c r="L31" s="204">
        <v>75495.274663165401</v>
      </c>
    </row>
    <row r="32" spans="2:13" x14ac:dyDescent="0.35">
      <c r="B32" s="85" t="s">
        <v>50</v>
      </c>
      <c r="C32" s="204">
        <v>53950.0533</v>
      </c>
      <c r="D32" s="204">
        <v>74071.529644710332</v>
      </c>
      <c r="E32" s="204">
        <v>16414.5877</v>
      </c>
      <c r="F32" s="204">
        <v>22679.85511999586</v>
      </c>
      <c r="G32" s="204">
        <v>70364.641000000003</v>
      </c>
      <c r="H32" s="204">
        <v>96751.384764706192</v>
      </c>
      <c r="I32" s="206">
        <v>686.28340000000003</v>
      </c>
      <c r="J32" s="204">
        <v>1256.530033218243</v>
      </c>
      <c r="K32" s="204">
        <v>54636.3367</v>
      </c>
      <c r="L32" s="204">
        <v>75328.05967792857</v>
      </c>
    </row>
    <row r="33" spans="1:12" x14ac:dyDescent="0.35">
      <c r="B33" s="85" t="s">
        <v>51</v>
      </c>
      <c r="C33" s="204">
        <v>43414.688099999999</v>
      </c>
      <c r="D33" s="204">
        <v>65404.669793867834</v>
      </c>
      <c r="E33" s="204">
        <v>20823.474200000001</v>
      </c>
      <c r="F33" s="204">
        <v>23358.029271929929</v>
      </c>
      <c r="G33" s="204">
        <v>64238.162300000004</v>
      </c>
      <c r="H33" s="204">
        <v>88762.699065797759</v>
      </c>
      <c r="I33" s="206">
        <v>844.98590000000002</v>
      </c>
      <c r="J33" s="204">
        <v>1010.969222855636</v>
      </c>
      <c r="K33" s="204">
        <v>44259.673999999999</v>
      </c>
      <c r="L33" s="204">
        <v>66415.639016723464</v>
      </c>
    </row>
    <row r="34" spans="1:12" x14ac:dyDescent="0.35">
      <c r="B34" s="85" t="s">
        <v>52</v>
      </c>
      <c r="C34" s="204">
        <v>62783.4827</v>
      </c>
      <c r="D34" s="204">
        <v>113070.1247137746</v>
      </c>
      <c r="E34" s="204">
        <v>46853.813999999998</v>
      </c>
      <c r="F34" s="204">
        <v>71928.877467595317</v>
      </c>
      <c r="G34" s="204">
        <v>109637.29670000001</v>
      </c>
      <c r="H34" s="204">
        <v>184999.0021813699</v>
      </c>
      <c r="I34" s="206">
        <v>691.87620000000004</v>
      </c>
      <c r="J34" s="204">
        <v>998.75552342359174</v>
      </c>
      <c r="K34" s="204">
        <v>63475.358899999999</v>
      </c>
      <c r="L34" s="204">
        <v>114068.8802371982</v>
      </c>
    </row>
    <row r="35" spans="1:12" x14ac:dyDescent="0.35">
      <c r="B35" s="85" t="s">
        <v>53</v>
      </c>
      <c r="C35" s="204">
        <v>49838.1469</v>
      </c>
      <c r="D35" s="204">
        <v>86678.197376970478</v>
      </c>
      <c r="E35" s="204">
        <v>26372.088800000001</v>
      </c>
      <c r="F35" s="204">
        <v>42757.416797159189</v>
      </c>
      <c r="G35" s="204">
        <v>76210.235700000005</v>
      </c>
      <c r="H35" s="204">
        <v>129435.6141741297</v>
      </c>
      <c r="I35" s="206">
        <v>1048.8402000000001</v>
      </c>
      <c r="J35" s="204">
        <v>1359.2141223377089</v>
      </c>
      <c r="K35" s="204">
        <v>50886.987099999998</v>
      </c>
      <c r="L35" s="204">
        <v>88037.411499308189</v>
      </c>
    </row>
    <row r="36" spans="1:12" x14ac:dyDescent="0.35">
      <c r="B36" s="85" t="s">
        <v>54</v>
      </c>
      <c r="C36" s="204">
        <v>14753.874299999999</v>
      </c>
      <c r="D36" s="204">
        <v>38499.37192523585</v>
      </c>
      <c r="E36" s="204">
        <v>5890.5213999999996</v>
      </c>
      <c r="F36" s="204">
        <v>8523.412814062438</v>
      </c>
      <c r="G36" s="204">
        <v>20644.395700000001</v>
      </c>
      <c r="H36" s="204">
        <v>47022.784739298288</v>
      </c>
      <c r="I36" s="206">
        <v>535.70650000000001</v>
      </c>
      <c r="J36" s="204">
        <v>1036.586927468079</v>
      </c>
      <c r="K36" s="204">
        <v>15289.5808</v>
      </c>
      <c r="L36" s="204">
        <v>39535.95885270393</v>
      </c>
    </row>
    <row r="37" spans="1:12" x14ac:dyDescent="0.35">
      <c r="B37" s="86" t="s">
        <v>55</v>
      </c>
      <c r="C37" s="127">
        <f t="shared" ref="C37:L37" si="1">SUM(C25:C36)</f>
        <v>471328.42260000005</v>
      </c>
      <c r="D37" s="127">
        <f t="shared" si="1"/>
        <v>822891.15389216889</v>
      </c>
      <c r="E37" s="127">
        <f t="shared" si="1"/>
        <v>247497.5344</v>
      </c>
      <c r="F37" s="127">
        <f t="shared" si="1"/>
        <v>293155.70793034014</v>
      </c>
      <c r="G37" s="127">
        <f t="shared" si="1"/>
        <v>718825.95700000005</v>
      </c>
      <c r="H37" s="127">
        <f t="shared" si="1"/>
        <v>1116046.861822509</v>
      </c>
      <c r="I37" s="127">
        <f t="shared" si="1"/>
        <v>12435.781100000002</v>
      </c>
      <c r="J37" s="127">
        <f t="shared" si="1"/>
        <v>19567.15327281729</v>
      </c>
      <c r="K37" s="127">
        <f t="shared" si="1"/>
        <v>483764.20369999995</v>
      </c>
      <c r="L37" s="127">
        <f t="shared" si="1"/>
        <v>842458.30716498615</v>
      </c>
    </row>
    <row r="38" spans="1:12" ht="15" thickBot="1" x14ac:dyDescent="0.4">
      <c r="A38" s="26"/>
      <c r="B38" s="87"/>
      <c r="C38" s="87"/>
      <c r="D38" s="87"/>
      <c r="E38" s="87"/>
      <c r="F38" s="87"/>
      <c r="G38" s="88"/>
      <c r="H38" s="88"/>
      <c r="I38" s="87"/>
      <c r="J38" s="87"/>
      <c r="K38" s="87"/>
      <c r="L38" s="104"/>
    </row>
    <row r="39" spans="1:12" x14ac:dyDescent="0.35">
      <c r="A39" s="5"/>
      <c r="B39" s="6" t="s">
        <v>128</v>
      </c>
      <c r="C39" s="5"/>
      <c r="D39" s="5"/>
      <c r="E39" s="5"/>
      <c r="F39" s="5"/>
      <c r="G39" s="9" t="s">
        <v>41</v>
      </c>
      <c r="H39" s="5"/>
      <c r="I39" s="5"/>
      <c r="J39" s="5"/>
      <c r="K39" s="5"/>
      <c r="L39" s="5"/>
    </row>
    <row r="40" spans="1:12" x14ac:dyDescent="0.35">
      <c r="A40" s="41"/>
      <c r="B40" s="16" t="s">
        <v>174</v>
      </c>
      <c r="C40" s="5"/>
      <c r="D40" s="5"/>
      <c r="E40" s="5"/>
      <c r="F40" s="5"/>
      <c r="G40" s="5"/>
      <c r="H40" s="5"/>
      <c r="I40" s="5"/>
      <c r="J40" s="5"/>
      <c r="K40" s="5"/>
      <c r="L40" s="5"/>
    </row>
    <row r="41" spans="1:12" x14ac:dyDescent="0.35">
      <c r="A41" s="15"/>
      <c r="B41" s="217" t="s">
        <v>126</v>
      </c>
      <c r="C41" s="217"/>
      <c r="D41" s="217"/>
      <c r="E41" s="217"/>
      <c r="F41" s="217"/>
      <c r="G41" s="217"/>
      <c r="H41" s="217"/>
      <c r="I41" s="217"/>
      <c r="J41" s="217"/>
      <c r="K41" s="217"/>
      <c r="L41" s="217"/>
    </row>
    <row r="42" spans="1:12" x14ac:dyDescent="0.35">
      <c r="A42" s="15"/>
      <c r="B42" s="217"/>
      <c r="C42" s="217"/>
      <c r="D42" s="217"/>
      <c r="E42" s="217"/>
      <c r="F42" s="217"/>
      <c r="G42" s="217"/>
      <c r="H42" s="217"/>
      <c r="I42" s="217"/>
      <c r="J42" s="217"/>
      <c r="K42" s="217"/>
      <c r="L42" s="217"/>
    </row>
    <row r="43" spans="1:12" x14ac:dyDescent="0.35">
      <c r="A43" s="1"/>
      <c r="B43" s="182"/>
      <c r="C43" s="1"/>
      <c r="D43" s="1"/>
      <c r="E43" s="1"/>
      <c r="F43" s="1"/>
      <c r="G43" s="1"/>
      <c r="H43" s="1"/>
      <c r="I43" s="1"/>
      <c r="J43" s="1"/>
      <c r="K43" s="1"/>
      <c r="L43" s="1"/>
    </row>
    <row r="44" spans="1:12" x14ac:dyDescent="0.35">
      <c r="B44" s="182"/>
      <c r="C44" s="1"/>
      <c r="D44" s="1"/>
      <c r="E44" s="1"/>
      <c r="F44" s="1"/>
      <c r="G44" s="1"/>
      <c r="H44" s="1"/>
      <c r="I44" s="1"/>
      <c r="J44" s="1"/>
      <c r="K44" s="1"/>
      <c r="L44" s="1"/>
    </row>
  </sheetData>
  <mergeCells count="11">
    <mergeCell ref="C4:D4"/>
    <mergeCell ref="K4:L4"/>
    <mergeCell ref="I4:J4"/>
    <mergeCell ref="G4:H4"/>
    <mergeCell ref="E4:F4"/>
    <mergeCell ref="B41:L42"/>
    <mergeCell ref="C6:C7"/>
    <mergeCell ref="E6:E7"/>
    <mergeCell ref="G6:G7"/>
    <mergeCell ref="I6:I7"/>
    <mergeCell ref="K6:K7"/>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1" sqref="D1"/>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138</v>
      </c>
    </row>
    <row r="2" spans="5:18" x14ac:dyDescent="0.3">
      <c r="E2" s="129"/>
    </row>
    <row r="3" spans="5:18" x14ac:dyDescent="0.3">
      <c r="E3" s="130" t="s">
        <v>32</v>
      </c>
      <c r="F3" s="1" t="s">
        <v>139</v>
      </c>
    </row>
    <row r="4" spans="5:18" x14ac:dyDescent="0.3">
      <c r="E4" s="130"/>
    </row>
    <row r="5" spans="5:18" x14ac:dyDescent="0.3">
      <c r="E5" s="130" t="s">
        <v>6</v>
      </c>
      <c r="F5" s="1" t="s">
        <v>140</v>
      </c>
    </row>
    <row r="6" spans="5:18" x14ac:dyDescent="0.3">
      <c r="E6" s="130"/>
    </row>
    <row r="7" spans="5:18" x14ac:dyDescent="0.3">
      <c r="E7" s="130" t="s">
        <v>7</v>
      </c>
      <c r="F7" s="1" t="s">
        <v>141</v>
      </c>
    </row>
    <row r="8" spans="5:18" x14ac:dyDescent="0.3">
      <c r="E8" s="131"/>
    </row>
    <row r="9" spans="5:18" x14ac:dyDescent="0.3">
      <c r="E9" s="129" t="s">
        <v>142</v>
      </c>
      <c r="F9" s="132" t="s">
        <v>143</v>
      </c>
    </row>
    <row r="10" spans="5:18" x14ac:dyDescent="0.3">
      <c r="E10" s="129"/>
    </row>
    <row r="11" spans="5:18" x14ac:dyDescent="0.3">
      <c r="E11" s="129" t="s">
        <v>56</v>
      </c>
      <c r="F11" s="1" t="s">
        <v>147</v>
      </c>
    </row>
    <row r="12" spans="5:18" x14ac:dyDescent="0.3">
      <c r="E12" s="129"/>
      <c r="F12" s="14"/>
      <c r="G12" s="14"/>
      <c r="H12" s="14"/>
      <c r="I12" s="14"/>
      <c r="J12" s="14"/>
      <c r="K12" s="14"/>
      <c r="L12" s="14"/>
      <c r="M12" s="14"/>
      <c r="N12" s="14"/>
      <c r="O12" s="14"/>
      <c r="P12" s="14"/>
      <c r="Q12" s="14"/>
      <c r="R12" s="14"/>
    </row>
    <row r="13" spans="5:18" x14ac:dyDescent="0.3">
      <c r="E13" s="129" t="s">
        <v>144</v>
      </c>
      <c r="F13" s="1" t="s">
        <v>145</v>
      </c>
    </row>
    <row r="14" spans="5:18" x14ac:dyDescent="0.3">
      <c r="E14" s="133"/>
    </row>
    <row r="15" spans="5:18" x14ac:dyDescent="0.3">
      <c r="E15" s="3" t="s">
        <v>57</v>
      </c>
      <c r="F15" s="144" t="s">
        <v>148</v>
      </c>
    </row>
    <row r="16" spans="5:18" x14ac:dyDescent="0.3">
      <c r="E16" s="24"/>
    </row>
    <row r="17" spans="5:18" x14ac:dyDescent="0.3">
      <c r="E17" s="24"/>
      <c r="F17" s="38"/>
    </row>
    <row r="18" spans="5:18" x14ac:dyDescent="0.3">
      <c r="R18" s="14"/>
    </row>
    <row r="19" spans="5:18" x14ac:dyDescent="0.3">
      <c r="E19" s="14"/>
      <c r="F19" s="14"/>
      <c r="G19" s="14"/>
      <c r="H19" s="14"/>
      <c r="I19" s="14"/>
      <c r="J19" s="14"/>
      <c r="K19" s="14"/>
      <c r="L19" s="14"/>
      <c r="M19" s="14"/>
      <c r="N19" s="14"/>
      <c r="O19" s="14"/>
      <c r="P19" s="14"/>
      <c r="Q19" s="14"/>
      <c r="R19" s="14"/>
    </row>
    <row r="20" spans="5:18" ht="20" x14ac:dyDescent="0.4">
      <c r="E20" s="2"/>
    </row>
    <row r="22" spans="5:18" x14ac:dyDescent="0.3">
      <c r="E22" s="229"/>
      <c r="F22" s="229"/>
      <c r="G22" s="229"/>
      <c r="H22" s="229"/>
      <c r="I22" s="229"/>
      <c r="J22" s="229"/>
      <c r="K22" s="229"/>
      <c r="L22" s="229"/>
      <c r="M22" s="229"/>
      <c r="N22" s="229"/>
      <c r="O22" s="229"/>
      <c r="P22" s="229"/>
      <c r="Q22" s="229"/>
      <c r="R22" s="229"/>
    </row>
    <row r="23" spans="5:18" x14ac:dyDescent="0.3">
      <c r="E23" s="229"/>
      <c r="F23" s="229"/>
      <c r="G23" s="229"/>
      <c r="H23" s="229"/>
      <c r="I23" s="229"/>
      <c r="J23" s="229"/>
      <c r="K23" s="229"/>
      <c r="L23" s="229"/>
      <c r="M23" s="229"/>
      <c r="N23" s="229"/>
      <c r="O23" s="229"/>
      <c r="P23" s="229"/>
      <c r="Q23" s="229"/>
      <c r="R23" s="229"/>
    </row>
    <row r="24" spans="5:18" x14ac:dyDescent="0.3">
      <c r="E24" s="229"/>
      <c r="F24" s="229"/>
      <c r="G24" s="229"/>
      <c r="H24" s="229"/>
      <c r="I24" s="229"/>
      <c r="J24" s="229"/>
      <c r="K24" s="229"/>
      <c r="L24" s="229"/>
      <c r="M24" s="229"/>
      <c r="N24" s="229"/>
      <c r="O24" s="229"/>
      <c r="P24" s="229"/>
      <c r="Q24" s="229"/>
      <c r="R24" s="229"/>
    </row>
    <row r="25" spans="5:18" x14ac:dyDescent="0.3">
      <c r="E25" s="229"/>
      <c r="F25" s="229"/>
      <c r="G25" s="229"/>
      <c r="H25" s="229"/>
      <c r="I25" s="229"/>
      <c r="J25" s="229"/>
      <c r="K25" s="229"/>
      <c r="L25" s="229"/>
      <c r="M25" s="229"/>
      <c r="N25" s="229"/>
      <c r="O25" s="229"/>
      <c r="P25" s="229"/>
      <c r="Q25" s="229"/>
      <c r="R25" s="229"/>
    </row>
    <row r="26" spans="5:18" x14ac:dyDescent="0.3">
      <c r="E26" s="229"/>
      <c r="F26" s="229"/>
      <c r="G26" s="229"/>
      <c r="H26" s="229"/>
      <c r="I26" s="229"/>
      <c r="J26" s="229"/>
      <c r="K26" s="229"/>
      <c r="L26" s="229"/>
      <c r="M26" s="229"/>
      <c r="N26" s="229"/>
      <c r="O26" s="229"/>
      <c r="P26" s="229"/>
      <c r="Q26" s="229"/>
      <c r="R26" s="229"/>
    </row>
    <row r="27" spans="5:18" x14ac:dyDescent="0.3">
      <c r="E27" s="229"/>
      <c r="F27" s="229"/>
      <c r="G27" s="229"/>
      <c r="H27" s="229"/>
      <c r="I27" s="229"/>
      <c r="J27" s="229"/>
      <c r="K27" s="229"/>
      <c r="L27" s="229"/>
      <c r="M27" s="229"/>
      <c r="N27" s="229"/>
      <c r="O27" s="229"/>
      <c r="P27" s="229"/>
      <c r="Q27" s="229"/>
      <c r="R27" s="229"/>
    </row>
    <row r="28" spans="5:18" x14ac:dyDescent="0.3">
      <c r="E28" s="229"/>
      <c r="F28" s="229"/>
      <c r="G28" s="229"/>
      <c r="H28" s="229"/>
      <c r="I28" s="229"/>
      <c r="J28" s="229"/>
      <c r="K28" s="229"/>
      <c r="L28" s="229"/>
      <c r="M28" s="229"/>
      <c r="N28" s="229"/>
      <c r="O28" s="229"/>
      <c r="P28" s="229"/>
      <c r="Q28" s="229"/>
      <c r="R28" s="229"/>
    </row>
    <row r="29" spans="5:18" x14ac:dyDescent="0.3">
      <c r="E29" s="229"/>
      <c r="F29" s="229"/>
      <c r="G29" s="229"/>
      <c r="H29" s="229"/>
      <c r="I29" s="229"/>
      <c r="J29" s="229"/>
      <c r="K29" s="229"/>
      <c r="L29" s="229"/>
      <c r="M29" s="229"/>
      <c r="N29" s="229"/>
      <c r="O29" s="229"/>
      <c r="P29" s="229"/>
      <c r="Q29" s="229"/>
      <c r="R29" s="229"/>
    </row>
    <row r="30" spans="5:18" x14ac:dyDescent="0.3">
      <c r="E30" s="229"/>
      <c r="F30" s="229"/>
      <c r="G30" s="229"/>
      <c r="H30" s="229"/>
      <c r="I30" s="229"/>
      <c r="J30" s="229"/>
      <c r="K30" s="229"/>
      <c r="L30" s="229"/>
      <c r="M30" s="229"/>
      <c r="N30" s="229"/>
      <c r="O30" s="229"/>
      <c r="P30" s="229"/>
      <c r="Q30" s="229"/>
      <c r="R30" s="229"/>
    </row>
    <row r="31" spans="5:18" x14ac:dyDescent="0.3">
      <c r="E31" s="229"/>
      <c r="F31" s="229"/>
      <c r="G31" s="229"/>
      <c r="H31" s="229"/>
      <c r="I31" s="229"/>
      <c r="J31" s="229"/>
      <c r="K31" s="229"/>
      <c r="L31" s="229"/>
      <c r="M31" s="229"/>
      <c r="N31" s="229"/>
      <c r="O31" s="229"/>
      <c r="P31" s="229"/>
      <c r="Q31" s="229"/>
      <c r="R31" s="229"/>
    </row>
    <row r="32" spans="5:18" x14ac:dyDescent="0.3">
      <c r="E32" s="229"/>
      <c r="F32" s="229"/>
      <c r="G32" s="229"/>
      <c r="H32" s="229"/>
      <c r="I32" s="229"/>
      <c r="J32" s="229"/>
      <c r="K32" s="229"/>
      <c r="L32" s="229"/>
      <c r="M32" s="229"/>
      <c r="N32" s="229"/>
      <c r="O32" s="229"/>
      <c r="P32" s="229"/>
      <c r="Q32" s="229"/>
      <c r="R32" s="229"/>
    </row>
    <row r="33" spans="5:18" x14ac:dyDescent="0.3">
      <c r="E33" s="229"/>
      <c r="F33" s="229"/>
      <c r="G33" s="229"/>
      <c r="H33" s="229"/>
      <c r="I33" s="229"/>
      <c r="J33" s="229"/>
      <c r="K33" s="229"/>
      <c r="L33" s="229"/>
      <c r="M33" s="229"/>
      <c r="N33" s="229"/>
      <c r="O33" s="229"/>
      <c r="P33" s="229"/>
      <c r="Q33" s="229"/>
      <c r="R33" s="229"/>
    </row>
    <row r="34" spans="5:18" x14ac:dyDescent="0.3">
      <c r="E34" s="229"/>
      <c r="F34" s="229"/>
      <c r="G34" s="229"/>
      <c r="H34" s="229"/>
      <c r="I34" s="229"/>
      <c r="J34" s="229"/>
      <c r="K34" s="229"/>
      <c r="L34" s="229"/>
      <c r="M34" s="229"/>
      <c r="N34" s="229"/>
      <c r="O34" s="229"/>
      <c r="P34" s="229"/>
      <c r="Q34" s="229"/>
      <c r="R34" s="229"/>
    </row>
    <row r="35" spans="5:18" x14ac:dyDescent="0.3">
      <c r="E35" s="229"/>
      <c r="F35" s="229"/>
      <c r="G35" s="229"/>
      <c r="H35" s="229"/>
      <c r="I35" s="229"/>
      <c r="J35" s="229"/>
      <c r="K35" s="229"/>
      <c r="L35" s="229"/>
      <c r="M35" s="229"/>
      <c r="N35" s="229"/>
      <c r="O35" s="229"/>
      <c r="P35" s="229"/>
      <c r="Q35" s="229"/>
      <c r="R35" s="229"/>
    </row>
    <row r="36" spans="5:18" x14ac:dyDescent="0.3">
      <c r="E36" s="229"/>
      <c r="F36" s="229"/>
      <c r="G36" s="229"/>
      <c r="H36" s="229"/>
      <c r="I36" s="229"/>
      <c r="J36" s="229"/>
      <c r="K36" s="229"/>
      <c r="L36" s="229"/>
      <c r="M36" s="229"/>
      <c r="N36" s="229"/>
      <c r="O36" s="229"/>
      <c r="P36" s="229"/>
      <c r="Q36" s="229"/>
      <c r="R36" s="229"/>
    </row>
    <row r="37" spans="5:18" x14ac:dyDescent="0.3">
      <c r="E37" s="229"/>
      <c r="F37" s="229"/>
      <c r="G37" s="229"/>
      <c r="H37" s="229"/>
      <c r="I37" s="229"/>
      <c r="J37" s="229"/>
      <c r="K37" s="229"/>
      <c r="L37" s="229"/>
      <c r="M37" s="229"/>
      <c r="N37" s="229"/>
      <c r="O37" s="229"/>
      <c r="P37" s="229"/>
      <c r="Q37" s="229"/>
      <c r="R37" s="229"/>
    </row>
    <row r="38" spans="5:18" x14ac:dyDescent="0.3">
      <c r="E38" s="229"/>
      <c r="F38" s="229"/>
      <c r="G38" s="229"/>
      <c r="H38" s="229"/>
      <c r="I38" s="229"/>
      <c r="J38" s="229"/>
      <c r="K38" s="229"/>
      <c r="L38" s="229"/>
      <c r="M38" s="229"/>
      <c r="N38" s="229"/>
      <c r="O38" s="229"/>
      <c r="P38" s="229"/>
      <c r="Q38" s="229"/>
      <c r="R38" s="229"/>
    </row>
    <row r="39" spans="5:18" x14ac:dyDescent="0.3">
      <c r="E39" s="229"/>
      <c r="F39" s="229"/>
      <c r="G39" s="229"/>
      <c r="H39" s="229"/>
      <c r="I39" s="229"/>
      <c r="J39" s="229"/>
      <c r="K39" s="229"/>
      <c r="L39" s="229"/>
      <c r="M39" s="229"/>
      <c r="N39" s="229"/>
      <c r="O39" s="229"/>
      <c r="P39" s="229"/>
      <c r="Q39" s="229"/>
      <c r="R39" s="22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May</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Aude Maraj</cp:lastModifiedBy>
  <cp:lastPrinted>2021-01-25T20:24:32Z</cp:lastPrinted>
  <dcterms:created xsi:type="dcterms:W3CDTF">2020-03-30T10:55:09Z</dcterms:created>
  <dcterms:modified xsi:type="dcterms:W3CDTF">2025-06-26T13:17:19Z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