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C:\Users\mmcdade\Desktop\"/>
    </mc:Choice>
  </mc:AlternateContent>
  <xr:revisionPtr revIDLastSave="0" documentId="13_ncr:1_{A73BCF78-AF13-4CA1-8BDA-AC02E8774367}" xr6:coauthVersionLast="47" xr6:coauthVersionMax="47" xr10:uidLastSave="{00000000-0000-0000-0000-000000000000}"/>
  <bookViews>
    <workbookView xWindow="-120" yWindow="-120" windowWidth="29040" windowHeight="15840" tabRatio="500" xr2:uid="{00000000-000D-0000-FFFF-FFFF00000000}"/>
  </bookViews>
  <sheets>
    <sheet name="2025" sheetId="12" r:id="rId1"/>
    <sheet name="2026" sheetId="14" r:id="rId2"/>
  </sheets>
  <definedNames>
    <definedName name="_xlnm._FilterDatabase" localSheetId="0" hidden="1">'2025'!$A$4:$U$40</definedName>
    <definedName name="_xlnm._FilterDatabase" localSheetId="1" hidden="1">'2026'!$A$4:$U$20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5" i="12" l="1"/>
  <c r="T27" i="12"/>
  <c r="U27" i="12" s="1"/>
  <c r="U28" i="12"/>
  <c r="U25" i="12"/>
  <c r="U20" i="12"/>
  <c r="U18" i="12"/>
  <c r="U21" i="12"/>
  <c r="T22" i="12"/>
  <c r="U22" i="12" s="1"/>
  <c r="U23" i="12"/>
  <c r="T24" i="12"/>
  <c r="U24" i="12" s="1"/>
  <c r="T6" i="12"/>
  <c r="U6" i="12" s="1"/>
  <c r="T20" i="14"/>
  <c r="U20" i="14" s="1"/>
  <c r="T19" i="14"/>
  <c r="U19" i="14" s="1"/>
  <c r="T18" i="14"/>
  <c r="U18" i="14" s="1"/>
  <c r="T17" i="14"/>
  <c r="U17" i="14" s="1"/>
  <c r="U16" i="14"/>
  <c r="T16" i="14"/>
  <c r="T15" i="14"/>
  <c r="U15" i="14" s="1"/>
  <c r="T14" i="14"/>
  <c r="U14" i="14" s="1"/>
  <c r="T13" i="14"/>
  <c r="U13" i="14" s="1"/>
  <c r="U12" i="14"/>
  <c r="T12" i="14"/>
  <c r="T11" i="14"/>
  <c r="U11" i="14" s="1"/>
  <c r="T10" i="14"/>
  <c r="U10" i="14" s="1"/>
  <c r="T9" i="14"/>
  <c r="U9" i="14" s="1"/>
  <c r="U8" i="14"/>
  <c r="T8" i="14"/>
  <c r="T7" i="14"/>
  <c r="U7" i="14" s="1"/>
  <c r="T7" i="12" l="1"/>
  <c r="U7" i="12" s="1"/>
  <c r="T8" i="12"/>
  <c r="U8" i="12" s="1"/>
  <c r="T9" i="12"/>
  <c r="U9" i="12" s="1"/>
  <c r="T11" i="12"/>
  <c r="U11" i="12" s="1"/>
  <c r="T12" i="12"/>
  <c r="U12" i="12" s="1"/>
  <c r="T13" i="12"/>
  <c r="U13" i="12" s="1"/>
  <c r="T14" i="12"/>
  <c r="U14" i="12" s="1"/>
  <c r="T15" i="12"/>
  <c r="U15" i="12" s="1"/>
  <c r="T16" i="12"/>
  <c r="U16" i="12" s="1"/>
  <c r="T26" i="12"/>
  <c r="U26" i="12" s="1"/>
  <c r="T17" i="12"/>
  <c r="U17" i="12" s="1"/>
  <c r="T5" i="12"/>
  <c r="U5"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tc={5F911B38-0F8C-4CFC-83A8-75BE9211E3C8}</author>
    <author>tc={80A22E69-7D84-43E3-8F36-2314E17AF09C}</author>
    <author>tc={3B48C1A2-C1F7-4BB5-8D2A-8F6BDE961CDB}</author>
    <author>tc={5F20C843-554F-46C0-8DB8-5DF5D5A9F866}</author>
    <author>tc={D8091B17-C186-4C53-84AC-635113E9A602}</author>
    <author>tc={0E12429A-ADEB-4552-A4D5-DF724B9C6343}</author>
  </authors>
  <commentList>
    <comment ref="I5" authorId="0" shapeId="0" xr:uid="{5F911B38-0F8C-4CFC-83A8-75BE9211E3C8}">
      <text>
        <t>[Threaded comment]
Your version of Excel allows you to read this threaded comment; however, any edits to it will get removed if the file is opened in a newer version of Excel. Learn more: https://go.microsoft.com/fwlink/?linkid=870924
Comment:
    Should this be 2025 or 2024?</t>
      </text>
    </comment>
    <comment ref="T6" authorId="1" shapeId="0" xr:uid="{80A22E69-7D84-43E3-8F36-2314E17AF09C}">
      <text>
        <t>[Threaded comment]
Your version of Excel allows you to read this threaded comment; however, any edits to it will get removed if the file is opened in a newer version of Excel. Learn more: https://go.microsoft.com/fwlink/?linkid=870924
Comment:
    This would be 4.62 - it’s measuring against the summer area here</t>
      </text>
    </comment>
    <comment ref="U6" authorId="2" shapeId="0" xr:uid="{3B48C1A2-C1F7-4BB5-8D2A-8F6BDE961CDB}">
      <text>
        <t>[Threaded comment]
Your version of Excel allows you to read this threaded comment; however, any edits to it will get removed if the file is opened in a newer version of Excel. Learn more: https://go.microsoft.com/fwlink/?linkid=870924
Comment:
    This would be 0.08</t>
      </text>
    </comment>
    <comment ref="T10" authorId="3" shapeId="0" xr:uid="{5F20C843-554F-46C0-8DB8-5DF5D5A9F866}">
      <text>
        <t xml:space="preserve">[Threaded comment]
Your version of Excel allows you to read this threaded comment; however, any edits to it will get removed if the file is opened in a newer version of Excel. Learn more: https://go.microsoft.com/fwlink/?linkid=870924
Comment:
    Works completed - no HO was needed so either this row can be removed or threshold contributions need to be adjusted. </t>
      </text>
    </comment>
    <comment ref="A36" authorId="4" shapeId="0" xr:uid="{D8091B17-C186-4C53-84AC-635113E9A602}">
      <text>
        <t>[Threaded comment]
Your version of Excel allows you to read this threaded comment; however, any edits to it will get removed if the file is opened in a newer version of Excel. Learn more: https://go.microsoft.com/fwlink/?linkid=870924
Comment:
    Added by Sophia 19/06/2025</t>
      </text>
    </comment>
    <comment ref="A37" authorId="5" shapeId="0" xr:uid="{0E12429A-ADEB-4552-A4D5-DF724B9C6343}">
      <text>
        <t>[Threaded comment]
Your version of Excel allows you to read this threaded comment; however, any edits to it will get removed if the file is opened in a newer version of Excel. Learn more: https://go.microsoft.com/fwlink/?linkid=870924
Comment:
    Added by Sophia 19/06/2025</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tc={25FFED4A-EA18-44B0-B165-B67ED8F7423E}</author>
  </authors>
  <commentList>
    <comment ref="I5" authorId="0" shapeId="0" xr:uid="{25FFED4A-EA18-44B0-B165-B67ED8F7423E}">
      <text>
        <t>[Threaded comment]
Your version of Excel allows you to read this threaded comment; however, any edits to it will get removed if the file is opened in a newer version of Excel. Learn more: https://go.microsoft.com/fwlink/?linkid=870924
Comment:
    Should this be 2025 or 2024?</t>
      </text>
    </comment>
  </commentList>
</comments>
</file>

<file path=xl/sharedStrings.xml><?xml version="1.0" encoding="utf-8"?>
<sst xmlns="http://schemas.openxmlformats.org/spreadsheetml/2006/main" count="339" uniqueCount="162">
  <si>
    <t>SNS ACTIVITY TRACKER</t>
  </si>
  <si>
    <t>Season</t>
  </si>
  <si>
    <t>Area</t>
  </si>
  <si>
    <t>Days</t>
  </si>
  <si>
    <t>summer</t>
  </si>
  <si>
    <t>winter</t>
  </si>
  <si>
    <t>REFERENCE</t>
  </si>
  <si>
    <t>APPLICATION STATUS</t>
  </si>
  <si>
    <t>APROVAL  DATE</t>
  </si>
  <si>
    <t>REGULATOR</t>
  </si>
  <si>
    <t>NAME OF PROJECT/ACTIVITY</t>
  </si>
  <si>
    <t>OPERATOR/DEVELOPER</t>
  </si>
  <si>
    <t>LOCATION QUAD/BLOCK</t>
  </si>
  <si>
    <t>LOCATION                                                           CO-ORDINATES</t>
  </si>
  <si>
    <t>APPLICATION EARLIEST START DATE</t>
  </si>
  <si>
    <t>APPLICATION LATEST COMPLETION DATE</t>
  </si>
  <si>
    <t>ACTUAL ACTIVITIES START DATE</t>
  </si>
  <si>
    <t>ACTUAL ACTIVITIES END DATE</t>
  </si>
  <si>
    <t>DATE OPERATIONS COMPLETED</t>
  </si>
  <si>
    <t>DURATION OF ACTIVITY IN DAYS</t>
  </si>
  <si>
    <t>DURATION OF ACTIVITY IMPACTING SAC IN DAYS</t>
  </si>
  <si>
    <t>ACTIVITY                  TYPE</t>
  </si>
  <si>
    <t>ACTIVITY SIZE Daily KM2</t>
  </si>
  <si>
    <t>MAGNITIUDE</t>
  </si>
  <si>
    <t>LINK TO  DECISION</t>
  </si>
  <si>
    <t>DAILY     THRESHOLD (summer)</t>
  </si>
  <si>
    <t>SEASONAL THRESHOLD (summer)</t>
  </si>
  <si>
    <t>GS/1680</t>
  </si>
  <si>
    <t>Cancelled</t>
  </si>
  <si>
    <t>OPRED</t>
  </si>
  <si>
    <t>UK SNS Transformation 3D</t>
  </si>
  <si>
    <t>WesternGeco</t>
  </si>
  <si>
    <t>23/17 - 21; 23,25 and 29.  44/21-30</t>
  </si>
  <si>
    <t>not stated</t>
  </si>
  <si>
    <t xml:space="preserve">Towed Streamer 3D Marine Seismic Survey in an area just south of the Dogger Bank shallows area in the UK Southern North Sea. The maximum survey area size is approximately 5,100sqkm. </t>
  </si>
  <si>
    <t>1090cu in</t>
  </si>
  <si>
    <t>GS/1822/0</t>
  </si>
  <si>
    <t>Submitted</t>
  </si>
  <si>
    <r>
      <rPr>
        <b/>
        <sz val="10"/>
        <color theme="1"/>
        <rFont val="Century Gothic"/>
        <family val="2"/>
      </rPr>
      <t>POSTPONED</t>
    </r>
    <r>
      <rPr>
        <sz val="10"/>
        <color theme="1"/>
        <rFont val="Century Gothic"/>
        <family val="1"/>
      </rPr>
      <t xml:space="preserve">: Rough Storage Geophysical Survey									</t>
    </r>
  </si>
  <si>
    <t>Centrica Energy Storage Limited</t>
  </si>
  <si>
    <t>47/2, 47/3, 4/7 and 47/8</t>
  </si>
  <si>
    <t>See application</t>
  </si>
  <si>
    <t>NEW DATES:Autum/winter 2025-2026</t>
  </si>
  <si>
    <t>2D high resolution (2DHR) seismic, ultra high resolution (UHRS) seismic, sub bottom profiler (SBP) pinger, single and multibeam echo-sounders, sidescan sonar, grab sampling and drop-down camera</t>
  </si>
  <si>
    <t>160 cu inch</t>
  </si>
  <si>
    <t>MLA/2020/00489</t>
  </si>
  <si>
    <t>Approved</t>
  </si>
  <si>
    <t>MMO</t>
  </si>
  <si>
    <t>Sofia - Unexploded Ordnance Investigations (Sidescan Sonar, Multibeam Echo Sounder and Magnetometer Equipment)</t>
  </si>
  <si>
    <t>RWE Ltd</t>
  </si>
  <si>
    <t>Geophysical Surveys</t>
  </si>
  <si>
    <t>Summer</t>
  </si>
  <si>
    <t>DCO/2013/00011</t>
  </si>
  <si>
    <t>Sofia - Monopile Installation (Abated)</t>
  </si>
  <si>
    <t>Sofia Offshore Wind Farm Limited</t>
  </si>
  <si>
    <t>Piling abated</t>
  </si>
  <si>
    <t>Sofia - Monopile Installation (Unabated)</t>
  </si>
  <si>
    <t>Piling</t>
  </si>
  <si>
    <t>MLA/2024/00088/1</t>
  </si>
  <si>
    <t>Completed</t>
  </si>
  <si>
    <t>Hornsea Three - Landfall Horizontal Directional Drilling Unexploded Ordnance Clearance (High Order with Bubble Curtain)</t>
  </si>
  <si>
    <t>Orsted</t>
  </si>
  <si>
    <t>1 High Order detonation per day</t>
  </si>
  <si>
    <t xml:space="preserve">Hornsea Three - Landfall Horizontal Directional Drilling Unexploded Ordnance Clearance (Low Order) </t>
  </si>
  <si>
    <t>1 Low Order detonation per day</t>
  </si>
  <si>
    <t>DCO/2018/00001</t>
  </si>
  <si>
    <t>East Anglia Three - Monopile Installation (Unabated)</t>
  </si>
  <si>
    <t>Scottish Power Renewables</t>
  </si>
  <si>
    <t>Piling (not abated)</t>
  </si>
  <si>
    <t>Both</t>
  </si>
  <si>
    <t>East Anglia Three - Monopile Installation (Abated)</t>
  </si>
  <si>
    <t>Piling (abated). Total monopiles = 100, these will be a mixture of abated and unabated</t>
  </si>
  <si>
    <t>East Anglia Three - Pin Pile Installation</t>
  </si>
  <si>
    <t>Pin Piling</t>
  </si>
  <si>
    <t>DCO/2023/00001</t>
  </si>
  <si>
    <t>Dogger Bank D - Geophysical Survey 1</t>
  </si>
  <si>
    <t>SSE Renewables</t>
  </si>
  <si>
    <t>DCO/2016/00018</t>
  </si>
  <si>
    <t>Dogger Bank C Monopiling</t>
  </si>
  <si>
    <t>Monopiling. 4 piles will overlap with SNS SAC</t>
  </si>
  <si>
    <t>Proposed</t>
  </si>
  <si>
    <t>Anglia P&amp;A 2 X wells</t>
  </si>
  <si>
    <t>Ithaca</t>
  </si>
  <si>
    <t>Downhole wellbore perforation for well abandonment. Need more information but if an EDR is required it will be 5km</t>
  </si>
  <si>
    <t>GS/1853</t>
  </si>
  <si>
    <t xml:space="preserve">Phase 1 NEP Survey </t>
  </si>
  <si>
    <t>BP</t>
  </si>
  <si>
    <t>42/25, 42/30, 43/21, 43/26</t>
  </si>
  <si>
    <t>2DHR seismic survey - SAC work may be completed outside of summer</t>
  </si>
  <si>
    <t>GS/1852</t>
  </si>
  <si>
    <t xml:space="preserve">Expansion Seismic:
Part 1 (CS07)
(NEP Expansion stores)
</t>
  </si>
  <si>
    <t xml:space="preserve"> </t>
  </si>
  <si>
    <t xml:space="preserve">3D Seismic survey, 
MBES, ADCP
</t>
  </si>
  <si>
    <t>400 cu in</t>
  </si>
  <si>
    <t>GS/1866</t>
  </si>
  <si>
    <t>Expansion Seismic:
Part 2 (CS25)
(NEP Expansion stores)</t>
  </si>
  <si>
    <t>GS/1872</t>
  </si>
  <si>
    <t xml:space="preserve">EPCI 3 Geophysical/
Geotechnical
(NEP Cable Nearshore)
</t>
  </si>
  <si>
    <t>Sub-bottom profiler, Multibeam, Side scan sonar, Magnetometer</t>
  </si>
  <si>
    <t>GS/1871</t>
  </si>
  <si>
    <t>EPCI 3 Geophysical/Geotechnical survey (NEP cable Offshore)</t>
  </si>
  <si>
    <t>SBP/MB/SSS/Magnetometer. Potentially 2 full route runs (148km) in 24hrs)</t>
  </si>
  <si>
    <t>VSP on appraisal well (x2) (Winter)</t>
  </si>
  <si>
    <t xml:space="preserve">BC39 &amp; 37 appraisal wells drilling - vertical seismic profiling. High degree of uncertainty on dates. It is assumed unlikely that any wells drilling will commence in the summer season.
BC37 outwith SNS SAC.
</t>
  </si>
  <si>
    <t>TBC</t>
  </si>
  <si>
    <t>Possible UXO clearance at NEP (unlikely to be in summer)</t>
  </si>
  <si>
    <t>UXO clearance - NEP pipeline and cable routing and infield. Requirements for UXO clearance determined through EPCI 1-3 surveys undertaken in March-June 2025.
It is assumed unlikely that any UXO clearance would commence within the summer window. It is however feasible that UXO clearance may commence towards the back end of the summer season, however the preference would be to complete these works during the winter season.</t>
  </si>
  <si>
    <t>Pegasus West:Pipeline and site Geophysical Survey (SBP)</t>
  </si>
  <si>
    <t>Ineos</t>
  </si>
  <si>
    <t xml:space="preserve">Sub Bottom profiler </t>
  </si>
  <si>
    <t>DCO/2016/00020</t>
  </si>
  <si>
    <t>Dogger Bank C - Pin Piling</t>
  </si>
  <si>
    <t>DCO/2016/00024</t>
  </si>
  <si>
    <t>Dogger Bank B - Monopiling (Unabated)</t>
  </si>
  <si>
    <t>Contingency piling of 2 piles - provision in case delays in programme</t>
  </si>
  <si>
    <t>DR/2500/2</t>
  </si>
  <si>
    <t>21/2/25</t>
  </si>
  <si>
    <t>Cyngus - Conductor driving of the 44/12a-AAF well</t>
  </si>
  <si>
    <t>ITHACA (NE) E&amp;P LIMITED</t>
  </si>
  <si>
    <t>44/12</t>
  </si>
  <si>
    <t>Conductor driving 15km EDR</t>
  </si>
  <si>
    <t>90 kJ</t>
  </si>
  <si>
    <t>Winter</t>
  </si>
  <si>
    <t>DR/2528/0</t>
  </si>
  <si>
    <t>23/2/25</t>
  </si>
  <si>
    <t>Cyngus - Conductor driving of the 44/12a- AJ well</t>
  </si>
  <si>
    <t>N/A</t>
  </si>
  <si>
    <t>DR/2532/0</t>
  </si>
  <si>
    <t>Cyngus - Conductor driving of the 44/12a- Slot 1 well</t>
  </si>
  <si>
    <t>DR/2533/0</t>
  </si>
  <si>
    <t>Cyngus - Conductor driving of the 44/12a- Slot 6 well</t>
  </si>
  <si>
    <t>GS/1913</t>
  </si>
  <si>
    <t>NEP EPCI 1 Pipeline UXO Survey Offshore</t>
  </si>
  <si>
    <t>Various</t>
  </si>
  <si>
    <t>Geophysical  UXO survey utilising SBP, SSS, MBES and magnetometer.</t>
  </si>
  <si>
    <t>GS/1912</t>
  </si>
  <si>
    <t>NEP EPCI 1 Pipeline UXO Survey Nearshore</t>
  </si>
  <si>
    <t>40/15</t>
  </si>
  <si>
    <t>GS/1867</t>
  </si>
  <si>
    <t>Expansion Seismic (NEP Expansion stores)</t>
  </si>
  <si>
    <t>400 cubic inches (cu. in) source array</t>
  </si>
  <si>
    <t>400 cubic inches</t>
  </si>
  <si>
    <t>GS/1900/0</t>
  </si>
  <si>
    <t>Baker and Abbey site Surveys (SBP)</t>
  </si>
  <si>
    <t>Petrogas</t>
  </si>
  <si>
    <t>Sub Bottom profiler survey</t>
  </si>
  <si>
    <t xml:space="preserve">Winter Area </t>
  </si>
  <si>
    <t>143km</t>
  </si>
  <si>
    <t>Proportion of Winter area</t>
  </si>
  <si>
    <t>MLA/2023/00532/3</t>
  </si>
  <si>
    <t>East Anglia THREE - UXO Clearance</t>
  </si>
  <si>
    <t xml:space="preserve">High-Order UXO Clearance </t>
  </si>
  <si>
    <t>Low-Order UXO Clearance</t>
  </si>
  <si>
    <t>MLA/2024/00345</t>
  </si>
  <si>
    <t>Norfolk Vanguard West - UXO Investigation Marine Licence Application 1</t>
  </si>
  <si>
    <t>Geophysical Survey</t>
  </si>
  <si>
    <t>MLA/2024/00419</t>
  </si>
  <si>
    <t>Norfolk Vanguard West - Unexploded Ordnance Investigations Marine Licence Application 2</t>
  </si>
  <si>
    <t>N/A (exemption)</t>
  </si>
  <si>
    <t>National Grid - Electricity Transmission Geophysical Survey</t>
  </si>
  <si>
    <t>National Grid</t>
  </si>
  <si>
    <t>Hornsea Three Monopiling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</si>
</sst>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0" x14ac:knownFonts="1">
    <font>
      <sz val="12"/>
      <color theme="1"/>
      <name val="Corbel"/>
      <family val="2"/>
      <scheme val="minor"/>
    </font>
    <font>
      <sz val="11"/>
      <color theme="1"/>
      <name val="Corbel"/>
      <family val="2"/>
      <scheme val="minor"/>
    </font>
    <font>
      <sz val="12"/>
      <color theme="1"/>
      <name val="Century Gothic"/>
      <family val="1"/>
    </font>
    <font>
      <sz val="10"/>
      <color theme="1"/>
      <name val="Century Gothic"/>
      <family val="1"/>
    </font>
    <font>
      <b/>
      <sz val="10"/>
      <color theme="4" tint="-0.249977111117893"/>
      <name val="Century Gothic"/>
      <family val="1"/>
    </font>
    <font>
      <b/>
      <sz val="9"/>
      <color theme="1"/>
      <name val="Century Gothic"/>
      <family val="1"/>
    </font>
    <font>
      <b/>
      <sz val="20"/>
      <color theme="0" tint="-0.499984740745262"/>
      <name val="Century Gothic"/>
      <family val="1"/>
    </font>
    <font>
      <sz val="11"/>
      <color theme="1"/>
      <name val="Corbel"/>
      <family val="2"/>
      <scheme val="minor"/>
    </font>
    <font>
      <b/>
      <sz val="20"/>
      <name val="Century Gothic"/>
      <family val="1"/>
    </font>
    <font>
      <sz val="12"/>
      <name val="Century Gothic"/>
      <family val="1"/>
    </font>
    <font>
      <b/>
      <sz val="10"/>
      <name val="Century Gothic"/>
      <family val="1"/>
    </font>
    <font>
      <b/>
      <sz val="9"/>
      <name val="Century Gothic"/>
      <family val="1"/>
    </font>
    <font>
      <sz val="10"/>
      <name val="Century Gothic"/>
      <family val="1"/>
    </font>
    <font>
      <sz val="12"/>
      <name val="Corbel"/>
      <family val="2"/>
      <scheme val="minor"/>
    </font>
    <font>
      <sz val="8"/>
      <name val="Corbel"/>
      <family val="2"/>
      <scheme val="minor"/>
    </font>
    <font>
      <sz val="10"/>
      <color rgb="FFFF0000"/>
      <name val="Century Gothic"/>
      <family val="1"/>
    </font>
    <font>
      <b/>
      <sz val="10"/>
      <color theme="1"/>
      <name val="Century Gothic"/>
      <family val="2"/>
    </font>
    <font>
      <sz val="10"/>
      <color theme="1"/>
      <name val="Century Gothic"/>
      <family val="2"/>
    </font>
    <font>
      <sz val="11"/>
      <color rgb="FF000000"/>
      <name val="Calibri"/>
      <family val="2"/>
    </font>
    <font>
      <sz val="10"/>
      <color rgb="FF000000"/>
      <name val="Century Gothic"/>
    </font>
  </fonts>
  <fills count="13">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bgColor indexed="64"/>
      </patternFill>
    </fill>
    <fill>
      <patternFill patternType="solid">
        <fgColor theme="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2" tint="-9.9978637043366805E-2"/>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0" fontId="7" fillId="0" borderId="0"/>
    <xf numFmtId="0" fontId="1" fillId="0" borderId="0"/>
  </cellStyleXfs>
  <cellXfs count="172">
    <xf numFmtId="0" fontId="0" fillId="0" borderId="0" xfId="0"/>
    <xf numFmtId="0" fontId="2" fillId="0" borderId="0" xfId="0" applyFont="1"/>
    <xf numFmtId="0" fontId="3" fillId="0" borderId="0" xfId="0" applyFont="1" applyAlignment="1">
      <alignment horizontal="left" vertical="center" wrapText="1" indent="1"/>
    </xf>
    <xf numFmtId="0" fontId="6" fillId="5" borderId="0" xfId="0" applyFont="1" applyFill="1" applyAlignment="1">
      <alignment vertical="center"/>
    </xf>
    <xf numFmtId="0" fontId="6" fillId="5" borderId="0" xfId="0" applyFont="1" applyFill="1" applyAlignment="1">
      <alignment vertical="center" wrapText="1"/>
    </xf>
    <xf numFmtId="0" fontId="6" fillId="5" borderId="0" xfId="0" applyFont="1" applyFill="1"/>
    <xf numFmtId="0" fontId="8" fillId="5" borderId="0" xfId="0" applyFont="1" applyFill="1" applyAlignment="1">
      <alignment vertical="center"/>
    </xf>
    <xf numFmtId="2" fontId="6" fillId="5" borderId="0" xfId="0" applyNumberFormat="1" applyFont="1" applyFill="1" applyAlignment="1">
      <alignment vertical="center"/>
    </xf>
    <xf numFmtId="4" fontId="3" fillId="4" borderId="2" xfId="0" applyNumberFormat="1" applyFont="1" applyFill="1" applyBorder="1" applyAlignment="1">
      <alignment horizontal="center" vertical="center"/>
    </xf>
    <xf numFmtId="0" fontId="0" fillId="0" borderId="0" xfId="0" applyAlignment="1">
      <alignment horizontal="left" vertical="top"/>
    </xf>
    <xf numFmtId="0" fontId="0" fillId="0" borderId="0" xfId="0" applyAlignment="1">
      <alignment wrapText="1"/>
    </xf>
    <xf numFmtId="0" fontId="13" fillId="0" borderId="0" xfId="0" applyFont="1"/>
    <xf numFmtId="14" fontId="0" fillId="0" borderId="0" xfId="0" applyNumberFormat="1"/>
    <xf numFmtId="2" fontId="0" fillId="0" borderId="0" xfId="0" applyNumberFormat="1"/>
    <xf numFmtId="0" fontId="0" fillId="0" borderId="0" xfId="0" applyAlignment="1">
      <alignment horizontal="left" vertical="top" wrapText="1"/>
    </xf>
    <xf numFmtId="0" fontId="3" fillId="5" borderId="3" xfId="0" applyFont="1" applyFill="1" applyBorder="1" applyAlignment="1">
      <alignment horizontal="left" vertical="center" wrapText="1" indent="1"/>
    </xf>
    <xf numFmtId="0" fontId="2" fillId="5" borderId="3" xfId="0" applyFont="1" applyFill="1" applyBorder="1"/>
    <xf numFmtId="0" fontId="3" fillId="5" borderId="0" xfId="0" applyFont="1" applyFill="1" applyAlignment="1">
      <alignment horizontal="left" vertical="center" wrapText="1" indent="1"/>
    </xf>
    <xf numFmtId="0" fontId="2" fillId="5" borderId="0" xfId="0" applyFont="1" applyFill="1" applyAlignment="1">
      <alignment horizontal="left" vertical="center" wrapText="1" indent="1"/>
    </xf>
    <xf numFmtId="0" fontId="2" fillId="5" borderId="0" xfId="0" applyFont="1" applyFill="1" applyAlignment="1">
      <alignment wrapText="1"/>
    </xf>
    <xf numFmtId="0" fontId="2" fillId="5" borderId="0" xfId="0" applyFont="1" applyFill="1"/>
    <xf numFmtId="0" fontId="9" fillId="5" borderId="0" xfId="0" applyFont="1" applyFill="1"/>
    <xf numFmtId="2" fontId="2" fillId="5" borderId="0" xfId="0" applyNumberFormat="1" applyFont="1" applyFill="1"/>
    <xf numFmtId="0" fontId="5" fillId="2" borderId="4" xfId="0" applyFont="1" applyFill="1" applyBorder="1" applyAlignment="1">
      <alignment vertical="center" wrapText="1"/>
    </xf>
    <xf numFmtId="0" fontId="5" fillId="2" borderId="4" xfId="0" applyFont="1" applyFill="1" applyBorder="1" applyAlignment="1">
      <alignment horizontal="left" vertical="center" wrapText="1"/>
    </xf>
    <xf numFmtId="0" fontId="11" fillId="2" borderId="4" xfId="0" applyFont="1" applyFill="1" applyBorder="1" applyAlignment="1">
      <alignment horizontal="left" vertical="center" wrapText="1"/>
    </xf>
    <xf numFmtId="2" fontId="5" fillId="2" borderId="4" xfId="0" applyNumberFormat="1" applyFont="1" applyFill="1" applyBorder="1" applyAlignment="1">
      <alignment horizontal="left" vertical="center" wrapText="1"/>
    </xf>
    <xf numFmtId="49" fontId="3" fillId="3" borderId="4" xfId="0" applyNumberFormat="1" applyFont="1" applyFill="1" applyBorder="1" applyAlignment="1">
      <alignment horizontal="left" vertical="center" wrapText="1"/>
    </xf>
    <xf numFmtId="0" fontId="3" fillId="5" borderId="4" xfId="0" applyFont="1" applyFill="1" applyBorder="1" applyAlignment="1">
      <alignment horizontal="left" vertical="center" wrapText="1"/>
    </xf>
    <xf numFmtId="0" fontId="3" fillId="5" borderId="4" xfId="0" applyFont="1" applyFill="1" applyBorder="1" applyAlignment="1">
      <alignment horizontal="center" vertical="center" wrapText="1"/>
    </xf>
    <xf numFmtId="0" fontId="3" fillId="5" borderId="4" xfId="0" applyFont="1" applyFill="1" applyBorder="1" applyAlignment="1">
      <alignment vertical="center" wrapText="1"/>
    </xf>
    <xf numFmtId="14" fontId="3" fillId="4" borderId="4" xfId="0" applyNumberFormat="1" applyFont="1" applyFill="1" applyBorder="1" applyAlignment="1">
      <alignment horizontal="center" vertical="center" wrapText="1"/>
    </xf>
    <xf numFmtId="14" fontId="3" fillId="6" borderId="4" xfId="0" applyNumberFormat="1" applyFont="1" applyFill="1" applyBorder="1" applyAlignment="1">
      <alignment horizontal="center" vertical="center" wrapText="1"/>
    </xf>
    <xf numFmtId="14" fontId="3" fillId="7" borderId="4" xfId="0" applyNumberFormat="1" applyFont="1" applyFill="1" applyBorder="1" applyAlignment="1">
      <alignment horizontal="center" vertical="center" wrapText="1"/>
    </xf>
    <xf numFmtId="2" fontId="3" fillId="4" borderId="4" xfId="0" applyNumberFormat="1" applyFont="1" applyFill="1" applyBorder="1" applyAlignment="1">
      <alignment horizontal="center" vertical="center" wrapText="1"/>
    </xf>
    <xf numFmtId="164" fontId="3" fillId="6" borderId="4" xfId="0" applyNumberFormat="1" applyFont="1" applyFill="1" applyBorder="1" applyAlignment="1">
      <alignment horizontal="left" vertical="top" wrapText="1"/>
    </xf>
    <xf numFmtId="164" fontId="3" fillId="6" borderId="4" xfId="0" applyNumberFormat="1" applyFont="1" applyFill="1" applyBorder="1" applyAlignment="1">
      <alignment horizontal="center" vertical="center" wrapText="1"/>
    </xf>
    <xf numFmtId="164" fontId="3" fillId="4" borderId="4" xfId="0" applyNumberFormat="1" applyFont="1" applyFill="1" applyBorder="1" applyAlignment="1">
      <alignment horizontal="center" vertical="center" wrapText="1"/>
    </xf>
    <xf numFmtId="0" fontId="3" fillId="5" borderId="4" xfId="0" applyFont="1" applyFill="1" applyBorder="1" applyAlignment="1">
      <alignment wrapText="1"/>
    </xf>
    <xf numFmtId="0" fontId="12" fillId="5" borderId="4" xfId="0" applyFont="1" applyFill="1" applyBorder="1" applyAlignment="1">
      <alignment horizontal="left" vertical="center" wrapText="1"/>
    </xf>
    <xf numFmtId="0" fontId="3" fillId="5" borderId="0" xfId="0" applyFont="1" applyFill="1"/>
    <xf numFmtId="0" fontId="4" fillId="5" borderId="0" xfId="0" applyFont="1" applyFill="1" applyAlignment="1">
      <alignment horizontal="left" vertical="center" wrapText="1"/>
    </xf>
    <xf numFmtId="0" fontId="4" fillId="5" borderId="0" xfId="0" applyFont="1" applyFill="1"/>
    <xf numFmtId="0" fontId="10" fillId="5" borderId="0" xfId="0" applyFont="1" applyFill="1" applyAlignment="1">
      <alignment horizontal="left" vertical="center"/>
    </xf>
    <xf numFmtId="0" fontId="4" fillId="5" borderId="0" xfId="0" applyFont="1" applyFill="1" applyAlignment="1">
      <alignment horizontal="left" vertical="center"/>
    </xf>
    <xf numFmtId="2" fontId="4" fillId="5" borderId="0" xfId="0" applyNumberFormat="1" applyFont="1" applyFill="1" applyAlignment="1">
      <alignment horizontal="left" vertical="center"/>
    </xf>
    <xf numFmtId="0" fontId="0" fillId="5" borderId="0" xfId="0" applyFill="1" applyAlignment="1">
      <alignment horizontal="left" vertical="top"/>
    </xf>
    <xf numFmtId="0" fontId="0" fillId="5" borderId="0" xfId="0" applyFill="1" applyAlignment="1">
      <alignment wrapText="1"/>
    </xf>
    <xf numFmtId="0" fontId="0" fillId="5" borderId="3" xfId="0" applyFill="1" applyBorder="1" applyAlignment="1">
      <alignment wrapText="1"/>
    </xf>
    <xf numFmtId="4" fontId="3" fillId="4" borderId="1" xfId="0" applyNumberFormat="1" applyFont="1" applyFill="1" applyBorder="1" applyAlignment="1">
      <alignment horizontal="center" vertical="center"/>
    </xf>
    <xf numFmtId="1" fontId="3" fillId="4" borderId="1" xfId="0" applyNumberFormat="1" applyFont="1" applyFill="1" applyBorder="1" applyAlignment="1">
      <alignment horizontal="center" vertical="center"/>
    </xf>
    <xf numFmtId="2" fontId="3" fillId="6" borderId="4" xfId="0" applyNumberFormat="1" applyFont="1" applyFill="1" applyBorder="1" applyAlignment="1">
      <alignment horizontal="center" vertical="center" wrapText="1"/>
    </xf>
    <xf numFmtId="1" fontId="3" fillId="4" borderId="5" xfId="0" applyNumberFormat="1" applyFont="1" applyFill="1" applyBorder="1" applyAlignment="1">
      <alignment horizontal="center" vertical="center"/>
    </xf>
    <xf numFmtId="164" fontId="3" fillId="6" borderId="4" xfId="0" applyNumberFormat="1" applyFont="1" applyFill="1" applyBorder="1" applyAlignment="1">
      <alignment horizontal="left" vertical="center" wrapText="1"/>
    </xf>
    <xf numFmtId="0" fontId="12" fillId="5" borderId="2" xfId="0" applyFont="1" applyFill="1" applyBorder="1" applyAlignment="1">
      <alignment horizontal="left" vertical="center" wrapText="1"/>
    </xf>
    <xf numFmtId="4" fontId="3" fillId="6" borderId="1" xfId="0" applyNumberFormat="1" applyFont="1" applyFill="1" applyBorder="1" applyAlignment="1">
      <alignment horizontal="center" vertical="top" wrapText="1"/>
    </xf>
    <xf numFmtId="0" fontId="12" fillId="6" borderId="4" xfId="0" applyFont="1" applyFill="1" applyBorder="1" applyAlignment="1">
      <alignment horizontal="left" vertical="center" wrapText="1"/>
    </xf>
    <xf numFmtId="2" fontId="3" fillId="4" borderId="7" xfId="0" applyNumberFormat="1" applyFont="1" applyFill="1" applyBorder="1" applyAlignment="1">
      <alignment horizontal="center" vertical="center" wrapText="1"/>
    </xf>
    <xf numFmtId="0" fontId="3" fillId="8" borderId="2" xfId="0" applyFont="1" applyFill="1" applyBorder="1" applyAlignment="1">
      <alignment horizontal="center" vertical="center" wrapText="1" indent="1"/>
    </xf>
    <xf numFmtId="0" fontId="3" fillId="8" borderId="5" xfId="0" applyFont="1" applyFill="1" applyBorder="1" applyAlignment="1">
      <alignment horizontal="center" vertical="center" wrapText="1" indent="1"/>
    </xf>
    <xf numFmtId="4" fontId="3" fillId="6" borderId="2" xfId="0" applyNumberFormat="1" applyFont="1" applyFill="1" applyBorder="1" applyAlignment="1">
      <alignment horizontal="center" vertical="center" wrapText="1"/>
    </xf>
    <xf numFmtId="49" fontId="3" fillId="3" borderId="2" xfId="0" applyNumberFormat="1" applyFont="1"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2" xfId="0" applyFont="1" applyFill="1" applyBorder="1" applyAlignment="1">
      <alignment wrapText="1"/>
    </xf>
    <xf numFmtId="14" fontId="3" fillId="4" borderId="2" xfId="0" applyNumberFormat="1" applyFont="1" applyFill="1" applyBorder="1" applyAlignment="1">
      <alignment horizontal="center" vertical="center" wrapText="1"/>
    </xf>
    <xf numFmtId="14" fontId="3" fillId="6" borderId="2" xfId="0" applyNumberFormat="1" applyFont="1" applyFill="1" applyBorder="1" applyAlignment="1">
      <alignment horizontal="center" vertical="center" wrapText="1"/>
    </xf>
    <xf numFmtId="14" fontId="3" fillId="7" borderId="2" xfId="0" applyNumberFormat="1" applyFont="1" applyFill="1" applyBorder="1" applyAlignment="1">
      <alignment horizontal="center" vertical="center" wrapText="1"/>
    </xf>
    <xf numFmtId="2" fontId="3" fillId="4" borderId="2" xfId="0" applyNumberFormat="1" applyFont="1" applyFill="1" applyBorder="1" applyAlignment="1">
      <alignment horizontal="center" vertical="center" wrapText="1"/>
    </xf>
    <xf numFmtId="164" fontId="3" fillId="6" borderId="2" xfId="0" applyNumberFormat="1" applyFont="1" applyFill="1" applyBorder="1" applyAlignment="1">
      <alignment horizontal="left" vertical="top" wrapText="1"/>
    </xf>
    <xf numFmtId="2" fontId="3" fillId="6" borderId="6" xfId="0" applyNumberFormat="1" applyFont="1" applyFill="1" applyBorder="1" applyAlignment="1">
      <alignment horizontal="center" vertical="center" wrapText="1"/>
    </xf>
    <xf numFmtId="2" fontId="3" fillId="4" borderId="8" xfId="0" applyNumberFormat="1" applyFont="1" applyFill="1" applyBorder="1" applyAlignment="1">
      <alignment horizontal="center" vertical="center" wrapText="1"/>
    </xf>
    <xf numFmtId="164" fontId="3" fillId="6" borderId="2" xfId="0" applyNumberFormat="1" applyFont="1" applyFill="1" applyBorder="1" applyAlignment="1">
      <alignment horizontal="center" vertical="center" wrapText="1"/>
    </xf>
    <xf numFmtId="164" fontId="3" fillId="4" borderId="2" xfId="0" applyNumberFormat="1" applyFont="1" applyFill="1" applyBorder="1" applyAlignment="1">
      <alignment horizontal="center" vertical="center" wrapText="1"/>
    </xf>
    <xf numFmtId="49" fontId="3" fillId="9" borderId="4" xfId="0" applyNumberFormat="1" applyFont="1" applyFill="1" applyBorder="1" applyAlignment="1">
      <alignment horizontal="left" vertical="center" wrapText="1"/>
    </xf>
    <xf numFmtId="0" fontId="3" fillId="9" borderId="4" xfId="0" applyFont="1" applyFill="1" applyBorder="1" applyAlignment="1">
      <alignment horizontal="left" vertical="center" wrapText="1"/>
    </xf>
    <xf numFmtId="0" fontId="3" fillId="9" borderId="4" xfId="0" applyFont="1" applyFill="1" applyBorder="1" applyAlignment="1">
      <alignment vertical="center" wrapText="1"/>
    </xf>
    <xf numFmtId="0" fontId="12" fillId="9" borderId="4" xfId="0" applyFont="1" applyFill="1" applyBorder="1" applyAlignment="1">
      <alignment horizontal="left" vertical="center" wrapText="1"/>
    </xf>
    <xf numFmtId="14" fontId="3" fillId="9" borderId="4" xfId="0" applyNumberFormat="1" applyFont="1" applyFill="1" applyBorder="1" applyAlignment="1">
      <alignment horizontal="center" vertical="center" wrapText="1"/>
    </xf>
    <xf numFmtId="2" fontId="3" fillId="9" borderId="4" xfId="0" applyNumberFormat="1" applyFont="1" applyFill="1" applyBorder="1" applyAlignment="1">
      <alignment horizontal="center" vertical="center" wrapText="1"/>
    </xf>
    <xf numFmtId="164" fontId="3" fillId="9" borderId="4" xfId="0" applyNumberFormat="1" applyFont="1" applyFill="1" applyBorder="1" applyAlignment="1">
      <alignment horizontal="left" vertical="top" wrapText="1"/>
    </xf>
    <xf numFmtId="164" fontId="3" fillId="9" borderId="4" xfId="0" applyNumberFormat="1" applyFont="1" applyFill="1" applyBorder="1" applyAlignment="1">
      <alignment horizontal="center" vertical="center" wrapText="1"/>
    </xf>
    <xf numFmtId="2" fontId="3" fillId="9" borderId="7" xfId="0" applyNumberFormat="1" applyFont="1" applyFill="1" applyBorder="1" applyAlignment="1">
      <alignment horizontal="center" vertical="center" wrapText="1"/>
    </xf>
    <xf numFmtId="0" fontId="0" fillId="9" borderId="0" xfId="0" applyFill="1"/>
    <xf numFmtId="49" fontId="15" fillId="3" borderId="2" xfId="0" applyNumberFormat="1" applyFont="1" applyFill="1" applyBorder="1" applyAlignment="1">
      <alignment horizontal="left" vertical="center" wrapText="1"/>
    </xf>
    <xf numFmtId="49" fontId="3" fillId="6" borderId="4" xfId="0" applyNumberFormat="1" applyFont="1" applyFill="1" applyBorder="1" applyAlignment="1">
      <alignment horizontal="left" vertical="center" wrapText="1"/>
    </xf>
    <xf numFmtId="49" fontId="3" fillId="6" borderId="2" xfId="0" applyNumberFormat="1" applyFont="1" applyFill="1" applyBorder="1" applyAlignment="1">
      <alignment horizontal="left" vertical="center" wrapText="1"/>
    </xf>
    <xf numFmtId="2" fontId="3" fillId="6" borderId="2" xfId="0" applyNumberFormat="1" applyFont="1" applyFill="1" applyBorder="1" applyAlignment="1">
      <alignment horizontal="center" vertical="center" wrapText="1"/>
    </xf>
    <xf numFmtId="14" fontId="3" fillId="10" borderId="4" xfId="0" applyNumberFormat="1" applyFont="1" applyFill="1" applyBorder="1" applyAlignment="1">
      <alignment horizontal="center" vertical="center" wrapText="1"/>
    </xf>
    <xf numFmtId="0" fontId="17" fillId="5" borderId="4" xfId="0" applyFont="1" applyFill="1" applyBorder="1" applyAlignment="1">
      <alignment horizontal="left" vertical="center" wrapText="1"/>
    </xf>
    <xf numFmtId="14" fontId="18" fillId="11" borderId="4" xfId="0" applyNumberFormat="1" applyFont="1" applyFill="1" applyBorder="1"/>
    <xf numFmtId="14" fontId="3" fillId="6" borderId="7" xfId="0" applyNumberFormat="1" applyFont="1" applyFill="1" applyBorder="1" applyAlignment="1">
      <alignment horizontal="center" vertical="center" wrapText="1"/>
    </xf>
    <xf numFmtId="14" fontId="3" fillId="11" borderId="9" xfId="0" applyNumberFormat="1" applyFont="1" applyFill="1" applyBorder="1" applyAlignment="1">
      <alignment horizontal="center" vertical="center" wrapText="1"/>
    </xf>
    <xf numFmtId="14" fontId="3" fillId="7" borderId="6" xfId="0" applyNumberFormat="1" applyFont="1" applyFill="1" applyBorder="1" applyAlignment="1">
      <alignment horizontal="center" vertical="center" wrapText="1"/>
    </xf>
    <xf numFmtId="0" fontId="0" fillId="0" borderId="2" xfId="0" applyBorder="1"/>
    <xf numFmtId="49" fontId="3" fillId="3" borderId="2" xfId="0" applyNumberFormat="1" applyFont="1" applyFill="1" applyBorder="1" applyAlignment="1">
      <alignment horizontal="left"/>
    </xf>
    <xf numFmtId="0" fontId="13" fillId="0" borderId="2" xfId="0" applyFont="1" applyBorder="1"/>
    <xf numFmtId="2" fontId="3" fillId="6" borderId="6" xfId="0" applyNumberFormat="1" applyFont="1" applyFill="1" applyBorder="1" applyAlignment="1">
      <alignment horizontal="center"/>
    </xf>
    <xf numFmtId="2" fontId="3" fillId="4" borderId="8" xfId="0" applyNumberFormat="1" applyFont="1" applyFill="1" applyBorder="1" applyAlignment="1">
      <alignment horizontal="center"/>
    </xf>
    <xf numFmtId="0" fontId="0" fillId="6" borderId="2" xfId="0" applyFill="1" applyBorder="1" applyAlignment="1">
      <alignment horizontal="left" wrapText="1"/>
    </xf>
    <xf numFmtId="14" fontId="0" fillId="7" borderId="2" xfId="0" applyNumberFormat="1" applyFill="1" applyBorder="1"/>
    <xf numFmtId="14" fontId="0" fillId="6" borderId="2" xfId="0" applyNumberFormat="1" applyFill="1" applyBorder="1"/>
    <xf numFmtId="14" fontId="0" fillId="4" borderId="2" xfId="0" applyNumberFormat="1" applyFill="1" applyBorder="1"/>
    <xf numFmtId="2" fontId="0" fillId="4" borderId="2" xfId="0" applyNumberFormat="1" applyFill="1" applyBorder="1"/>
    <xf numFmtId="0" fontId="0" fillId="4" borderId="2" xfId="0" applyFill="1" applyBorder="1"/>
    <xf numFmtId="0" fontId="0" fillId="6" borderId="2" xfId="0" applyFill="1" applyBorder="1"/>
    <xf numFmtId="49" fontId="3" fillId="10" borderId="4" xfId="0" applyNumberFormat="1" applyFont="1" applyFill="1" applyBorder="1" applyAlignment="1">
      <alignment horizontal="left" vertical="center" wrapText="1"/>
    </xf>
    <xf numFmtId="0" fontId="3" fillId="10" borderId="4" xfId="0" applyFont="1" applyFill="1" applyBorder="1" applyAlignment="1">
      <alignment horizontal="left" vertical="center" wrapText="1"/>
    </xf>
    <xf numFmtId="0" fontId="3" fillId="10" borderId="4" xfId="0" applyFont="1" applyFill="1" applyBorder="1" applyAlignment="1">
      <alignment horizontal="center" vertical="center" wrapText="1"/>
    </xf>
    <xf numFmtId="0" fontId="12" fillId="10" borderId="4" xfId="0" applyFont="1" applyFill="1" applyBorder="1" applyAlignment="1">
      <alignment horizontal="left" vertical="center" wrapText="1"/>
    </xf>
    <xf numFmtId="2" fontId="3" fillId="10" borderId="4" xfId="0" applyNumberFormat="1" applyFont="1" applyFill="1" applyBorder="1" applyAlignment="1">
      <alignment horizontal="center" vertical="center" wrapText="1"/>
    </xf>
    <xf numFmtId="164" fontId="3" fillId="10" borderId="4" xfId="0" applyNumberFormat="1" applyFont="1" applyFill="1" applyBorder="1" applyAlignment="1">
      <alignment horizontal="left" vertical="center" wrapText="1"/>
    </xf>
    <xf numFmtId="164" fontId="3" fillId="10" borderId="4" xfId="0" applyNumberFormat="1" applyFont="1" applyFill="1" applyBorder="1" applyAlignment="1">
      <alignment horizontal="center" vertical="center" wrapText="1"/>
    </xf>
    <xf numFmtId="2" fontId="3" fillId="10" borderId="7" xfId="0" applyNumberFormat="1" applyFont="1" applyFill="1" applyBorder="1" applyAlignment="1">
      <alignment horizontal="center" vertical="center" wrapText="1"/>
    </xf>
    <xf numFmtId="0" fontId="0" fillId="10" borderId="0" xfId="0" applyFill="1"/>
    <xf numFmtId="49" fontId="3" fillId="12" borderId="2" xfId="0" applyNumberFormat="1" applyFont="1" applyFill="1" applyBorder="1" applyAlignment="1">
      <alignment horizontal="left" vertical="center" wrapText="1"/>
    </xf>
    <xf numFmtId="0" fontId="3" fillId="12" borderId="2" xfId="0" applyFont="1" applyFill="1" applyBorder="1" applyAlignment="1">
      <alignment horizontal="left" vertical="center" wrapText="1"/>
    </xf>
    <xf numFmtId="0" fontId="3" fillId="12" borderId="2" xfId="0" applyFont="1" applyFill="1" applyBorder="1" applyAlignment="1">
      <alignment wrapText="1"/>
    </xf>
    <xf numFmtId="0" fontId="12" fillId="12" borderId="2" xfId="0" applyFont="1" applyFill="1" applyBorder="1" applyAlignment="1">
      <alignment horizontal="left" vertical="center" wrapText="1"/>
    </xf>
    <xf numFmtId="14" fontId="3" fillId="12" borderId="2" xfId="0" applyNumberFormat="1" applyFont="1" applyFill="1" applyBorder="1" applyAlignment="1">
      <alignment horizontal="center" vertical="center" wrapText="1"/>
    </xf>
    <xf numFmtId="2" fontId="3" fillId="12" borderId="2" xfId="0" applyNumberFormat="1" applyFont="1" applyFill="1" applyBorder="1" applyAlignment="1">
      <alignment horizontal="center" vertical="center" wrapText="1"/>
    </xf>
    <xf numFmtId="164" fontId="3" fillId="12" borderId="2" xfId="0" applyNumberFormat="1" applyFont="1" applyFill="1" applyBorder="1" applyAlignment="1">
      <alignment horizontal="left" vertical="top" wrapText="1"/>
    </xf>
    <xf numFmtId="164" fontId="3" fillId="12" borderId="2" xfId="0" applyNumberFormat="1" applyFont="1" applyFill="1" applyBorder="1" applyAlignment="1">
      <alignment horizontal="center" vertical="center" wrapText="1"/>
    </xf>
    <xf numFmtId="2" fontId="3" fillId="12" borderId="8" xfId="0" applyNumberFormat="1" applyFont="1" applyFill="1" applyBorder="1" applyAlignment="1">
      <alignment horizontal="center" vertical="center" wrapText="1"/>
    </xf>
    <xf numFmtId="0" fontId="0" fillId="12" borderId="0" xfId="0" applyFill="1"/>
    <xf numFmtId="2" fontId="3" fillId="12" borderId="6" xfId="0" applyNumberFormat="1" applyFont="1" applyFill="1" applyBorder="1" applyAlignment="1">
      <alignment horizontal="center" vertical="center" wrapText="1"/>
    </xf>
    <xf numFmtId="49" fontId="3" fillId="5" borderId="2" xfId="0" applyNumberFormat="1" applyFont="1" applyFill="1" applyBorder="1" applyAlignment="1">
      <alignment horizontal="left" vertical="center" wrapText="1"/>
    </xf>
    <xf numFmtId="14" fontId="3" fillId="5" borderId="2" xfId="0" applyNumberFormat="1" applyFont="1" applyFill="1" applyBorder="1" applyAlignment="1">
      <alignment horizontal="center" vertical="center" wrapText="1"/>
    </xf>
    <xf numFmtId="2" fontId="3" fillId="5" borderId="2" xfId="0" applyNumberFormat="1" applyFont="1" applyFill="1" applyBorder="1" applyAlignment="1">
      <alignment horizontal="center" vertical="center" wrapText="1"/>
    </xf>
    <xf numFmtId="164" fontId="3" fillId="5" borderId="2" xfId="0" applyNumberFormat="1" applyFont="1" applyFill="1" applyBorder="1" applyAlignment="1">
      <alignment horizontal="left" vertical="top" wrapText="1"/>
    </xf>
    <xf numFmtId="164" fontId="3" fillId="5" borderId="2" xfId="0" applyNumberFormat="1" applyFont="1" applyFill="1" applyBorder="1" applyAlignment="1">
      <alignment horizontal="center" vertical="center" wrapText="1"/>
    </xf>
    <xf numFmtId="2" fontId="3" fillId="5" borderId="6" xfId="0" applyNumberFormat="1" applyFont="1" applyFill="1" applyBorder="1" applyAlignment="1">
      <alignment horizontal="center" vertical="center" wrapText="1"/>
    </xf>
    <xf numFmtId="2" fontId="3" fillId="5" borderId="8" xfId="0" applyNumberFormat="1" applyFont="1" applyFill="1" applyBorder="1" applyAlignment="1">
      <alignment horizontal="center" vertical="center" wrapText="1"/>
    </xf>
    <xf numFmtId="0" fontId="0" fillId="5" borderId="0" xfId="0" applyFill="1"/>
    <xf numFmtId="0" fontId="0" fillId="6" borderId="7" xfId="0" applyFill="1" applyBorder="1"/>
    <xf numFmtId="0" fontId="0" fillId="4" borderId="10" xfId="0" applyFill="1" applyBorder="1"/>
    <xf numFmtId="0" fontId="0" fillId="6" borderId="10" xfId="0" applyFill="1" applyBorder="1" applyAlignment="1">
      <alignment horizontal="center" wrapText="1"/>
    </xf>
    <xf numFmtId="10" fontId="0" fillId="4" borderId="9" xfId="0" applyNumberFormat="1" applyFill="1" applyBorder="1"/>
    <xf numFmtId="0" fontId="0" fillId="6" borderId="0" xfId="0" applyFill="1"/>
    <xf numFmtId="0" fontId="0" fillId="4" borderId="0" xfId="0" applyFill="1"/>
    <xf numFmtId="0" fontId="0" fillId="6" borderId="0" xfId="0" applyFill="1" applyAlignment="1">
      <alignment horizontal="center" wrapText="1"/>
    </xf>
    <xf numFmtId="10" fontId="0" fillId="4" borderId="0" xfId="0" applyNumberFormat="1" applyFill="1"/>
    <xf numFmtId="49" fontId="3" fillId="3" borderId="1" xfId="0" applyNumberFormat="1" applyFont="1" applyFill="1" applyBorder="1" applyAlignment="1">
      <alignment horizontal="left" vertical="center" wrapText="1"/>
    </xf>
    <xf numFmtId="0" fontId="0" fillId="0" borderId="4" xfId="0" applyBorder="1"/>
    <xf numFmtId="0" fontId="0" fillId="0" borderId="6" xfId="0" applyBorder="1"/>
    <xf numFmtId="49" fontId="3" fillId="3" borderId="11" xfId="0" applyNumberFormat="1" applyFont="1" applyFill="1" applyBorder="1" applyAlignment="1">
      <alignment horizontal="left" vertical="center" wrapText="1"/>
    </xf>
    <xf numFmtId="0" fontId="3" fillId="5" borderId="1" xfId="0" applyFont="1" applyFill="1" applyBorder="1" applyAlignment="1">
      <alignment horizontal="left" vertical="center" wrapText="1"/>
    </xf>
    <xf numFmtId="0" fontId="3" fillId="5" borderId="1" xfId="0" applyFont="1" applyFill="1" applyBorder="1" applyAlignment="1">
      <alignment wrapText="1"/>
    </xf>
    <xf numFmtId="0" fontId="12" fillId="5" borderId="1" xfId="0" applyFont="1" applyFill="1" applyBorder="1" applyAlignment="1">
      <alignment horizontal="left" vertical="center" wrapText="1"/>
    </xf>
    <xf numFmtId="14" fontId="3" fillId="4" borderId="1" xfId="0" applyNumberFormat="1" applyFont="1" applyFill="1" applyBorder="1" applyAlignment="1">
      <alignment horizontal="center" vertical="center" wrapText="1"/>
    </xf>
    <xf numFmtId="14" fontId="3" fillId="6" borderId="1" xfId="0" applyNumberFormat="1" applyFont="1" applyFill="1" applyBorder="1" applyAlignment="1">
      <alignment horizontal="center" vertical="center" wrapText="1"/>
    </xf>
    <xf numFmtId="14" fontId="3" fillId="7" borderId="1" xfId="0" applyNumberFormat="1" applyFont="1" applyFill="1" applyBorder="1" applyAlignment="1">
      <alignment horizontal="center" vertical="center" wrapText="1"/>
    </xf>
    <xf numFmtId="2" fontId="3" fillId="4" borderId="1" xfId="0" applyNumberFormat="1" applyFont="1" applyFill="1" applyBorder="1" applyAlignment="1">
      <alignment horizontal="center" vertical="center" wrapText="1"/>
    </xf>
    <xf numFmtId="164" fontId="3" fillId="6" borderId="1" xfId="0" applyNumberFormat="1" applyFont="1" applyFill="1" applyBorder="1" applyAlignment="1">
      <alignment horizontal="left" vertical="top" wrapText="1"/>
    </xf>
    <xf numFmtId="164" fontId="3" fillId="6" borderId="1" xfId="0" applyNumberFormat="1"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2" fontId="3" fillId="4" borderId="12" xfId="0" applyNumberFormat="1" applyFont="1" applyFill="1" applyBorder="1" applyAlignment="1">
      <alignment horizontal="center" vertical="center" wrapText="1"/>
    </xf>
    <xf numFmtId="49" fontId="3" fillId="3" borderId="6" xfId="0" applyNumberFormat="1" applyFont="1" applyFill="1" applyBorder="1" applyAlignment="1">
      <alignment horizontal="left" vertical="center" wrapText="1"/>
    </xf>
    <xf numFmtId="0" fontId="3" fillId="5" borderId="6" xfId="0" applyFont="1" applyFill="1" applyBorder="1" applyAlignment="1">
      <alignment horizontal="left" vertical="center" wrapText="1"/>
    </xf>
    <xf numFmtId="0" fontId="3" fillId="5" borderId="6" xfId="0" applyFont="1" applyFill="1" applyBorder="1" applyAlignment="1">
      <alignment wrapText="1"/>
    </xf>
    <xf numFmtId="0" fontId="12" fillId="5" borderId="6" xfId="0" applyFont="1" applyFill="1" applyBorder="1" applyAlignment="1">
      <alignment horizontal="left" vertical="center" wrapText="1"/>
    </xf>
    <xf numFmtId="14" fontId="3" fillId="4" borderId="6" xfId="0" applyNumberFormat="1" applyFont="1" applyFill="1" applyBorder="1" applyAlignment="1">
      <alignment horizontal="center" vertical="center" wrapText="1"/>
    </xf>
    <xf numFmtId="14" fontId="3" fillId="6" borderId="6" xfId="0" applyNumberFormat="1" applyFont="1" applyFill="1" applyBorder="1" applyAlignment="1">
      <alignment horizontal="center" vertical="center" wrapText="1"/>
    </xf>
    <xf numFmtId="2" fontId="3" fillId="4" borderId="6" xfId="0" applyNumberFormat="1" applyFont="1" applyFill="1" applyBorder="1" applyAlignment="1">
      <alignment horizontal="center" vertical="center" wrapText="1"/>
    </xf>
    <xf numFmtId="164" fontId="3" fillId="6" borderId="6" xfId="0" applyNumberFormat="1" applyFont="1" applyFill="1" applyBorder="1" applyAlignment="1">
      <alignment horizontal="left" vertical="top" wrapText="1"/>
    </xf>
    <xf numFmtId="164" fontId="3" fillId="6" borderId="6" xfId="0" applyNumberFormat="1" applyFont="1" applyFill="1" applyBorder="1" applyAlignment="1">
      <alignment horizontal="center" vertical="center" wrapText="1"/>
    </xf>
    <xf numFmtId="164" fontId="3" fillId="4" borderId="6" xfId="0" applyNumberFormat="1" applyFont="1" applyFill="1" applyBorder="1" applyAlignment="1">
      <alignment horizontal="center" vertical="center" wrapText="1"/>
    </xf>
    <xf numFmtId="0" fontId="0" fillId="0" borderId="2" xfId="0" applyBorder="1" applyAlignment="1">
      <alignment wrapText="1"/>
    </xf>
    <xf numFmtId="0" fontId="19" fillId="0" borderId="4" xfId="0" applyFont="1" applyBorder="1" applyAlignment="1">
      <alignment wrapText="1"/>
    </xf>
    <xf numFmtId="0" fontId="19" fillId="0" borderId="14" xfId="0" applyFont="1" applyBorder="1" applyAlignment="1">
      <alignment wrapText="1"/>
    </xf>
    <xf numFmtId="0" fontId="19" fillId="0" borderId="15" xfId="0" applyFont="1" applyBorder="1" applyAlignment="1">
      <alignment wrapText="1"/>
    </xf>
    <xf numFmtId="0" fontId="19" fillId="0" borderId="0" xfId="0" applyFont="1" applyAlignment="1">
      <alignment wrapText="1"/>
    </xf>
    <xf numFmtId="0" fontId="19" fillId="0" borderId="13" xfId="0" applyFont="1" applyBorder="1" applyAlignment="1">
      <alignment wrapText="1"/>
    </xf>
  </cellXfs>
  <cellStyles count="3">
    <cellStyle name="Normal" xfId="0" builtinId="0"/>
    <cellStyle name="Normal 2" xfId="1" xr:uid="{00000000-0005-0000-0000-000001000000}"/>
    <cellStyle name="Normal 2 2" xfId="2" xr:uid="{408DC22B-30CB-4D42-A56A-5FA92A3921BD}"/>
  </cellStyles>
  <dxfs count="53">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s>
  <tableStyles count="0" defaultTableStyle="TableStyleMedium9" defaultPivotStyle="PivotStyleMedium7"/>
  <colors>
    <mruColors>
      <color rgb="FFFFCCCC"/>
      <color rgb="FFFF9999"/>
      <color rgb="FF01BD32"/>
      <color rgb="FFEAEEF3"/>
      <color rgb="FF6A3AFF"/>
      <color rgb="FFEE57AD"/>
      <color rgb="FFFFC11D"/>
      <color rgb="FFED7C00"/>
      <color rgb="FF732EE0"/>
      <color rgb="FFF1B9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11" Type="http://schemas.openxmlformats.org/officeDocument/2006/relationships/customXml" Target="../customXml/item4.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sophia.yakoob@marinemanagement.org.uk" id="{5EDBDBF3-7582-4606-A120-749958B46C96}" userId="S::urn:spo:guest#sophia.yakoob@marinemanagement.org.uk::" providerId="AD"/>
  <person displayName="Kendall, Sophie" id="{627B7764-9B99-4E77-A07E-4906F3A2E4EE}" userId="S::Sophie.Kendall@marinemanagement.org.uk::0d2821d5-6074-45f8-a4dc-978dbc0e6cb7" providerId="AD"/>
  <person displayName="Kendall, Sophie" id="{FFD297D3-FB00-4350-88A7-BB28C13318C4}" userId="S::sophie.kendall_marinemanagement.org.uk#ext#@beisgov.onmicrosoft.com::6bb7133d-9405-4ea6-84a7-c9b03e02bd26" providerId="AD"/>
</personList>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threadedComments/threadedComment1.xml><?xml version="1.0" encoding="utf-8"?>
<ThreadedComments xmlns="http://schemas.microsoft.com/office/spreadsheetml/2018/threadedcomments" xmlns:x="http://schemas.openxmlformats.org/spreadsheetml/2006/main">
  <threadedComment ref="I5" dT="2024-04-29T15:32:06.53" personId="{FFD297D3-FB00-4350-88A7-BB28C13318C4}" id="{5F911B38-0F8C-4CFC-83A8-75BE9211E3C8}">
    <text>Should this be 2025 or 2024?</text>
  </threadedComment>
  <threadedComment ref="T6" dT="2024-12-04T08:47:01.36" personId="{627B7764-9B99-4E77-A07E-4906F3A2E4EE}" id="{80A22E69-7D84-43E3-8F36-2314E17AF09C}">
    <text>This would be 4.62 - it’s measuring against the summer area here</text>
  </threadedComment>
  <threadedComment ref="U6" dT="2024-12-04T08:47:18.24" personId="{627B7764-9B99-4E77-A07E-4906F3A2E4EE}" id="{3B48C1A2-C1F7-4BB5-8D2A-8F6BDE961CDB}">
    <text>This would be 0.08</text>
  </threadedComment>
  <threadedComment ref="T10" dT="2025-05-16T09:42:49.19" personId="{5EDBDBF3-7582-4606-A120-749958B46C96}" id="{5F20C843-554F-46C0-8DB8-5DF5D5A9F866}">
    <text xml:space="preserve">Works completed - no HO was needed so either this row can be removed or threshold contributions need to be adjusted. </text>
  </threadedComment>
  <threadedComment ref="A36" dT="2025-06-19T07:16:11.61" personId="{5EDBDBF3-7582-4606-A120-749958B46C96}" id="{D8091B17-C186-4C53-84AC-635113E9A602}">
    <text>Added by Sophia 19/06/2025</text>
  </threadedComment>
  <threadedComment ref="A37" dT="2025-06-19T07:19:06.53" personId="{5EDBDBF3-7582-4606-A120-749958B46C96}" id="{0E12429A-ADEB-4552-A4D5-DF724B9C6343}">
    <text>Added by Sophia 19/06/2025</text>
  </threadedComment>
</ThreadedComments>
</file>

<file path=xl/threadedComments/threadedComment2.xml><?xml version="1.0" encoding="utf-8"?>
<ThreadedComments xmlns="http://schemas.microsoft.com/office/spreadsheetml/2018/threadedcomments" xmlns:x="http://schemas.openxmlformats.org/spreadsheetml/2006/main">
  <threadedComment ref="I5" dT="2024-04-29T15:32:06.53" personId="{FFD297D3-FB00-4350-88A7-BB28C13318C4}" id="{25FFED4A-EA18-44B0-B165-B67ED8F7423E}">
    <text>Should this be 2025 or 2024?</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D831D-B507-4911-A024-9CDC1D2F5E80}">
  <dimension ref="A1:Y40"/>
  <sheetViews>
    <sheetView tabSelected="1" topLeftCell="A24" zoomScale="80" zoomScaleNormal="80" workbookViewId="0">
      <selection activeCell="J27" sqref="J27"/>
    </sheetView>
  </sheetViews>
  <sheetFormatPr defaultColWidth="10.875" defaultRowHeight="15.75" x14ac:dyDescent="0.25"/>
  <cols>
    <col min="1" max="1" width="18.375" customWidth="1"/>
    <col min="2" max="2" width="14.625" customWidth="1"/>
    <col min="3" max="3" width="11" customWidth="1"/>
    <col min="4" max="4" width="14.75" customWidth="1"/>
    <col min="5" max="5" width="22.875" style="10" customWidth="1"/>
    <col min="6" max="6" width="37.625" style="10" customWidth="1"/>
    <col min="7" max="7" width="19.25" customWidth="1"/>
    <col min="8" max="8" width="12.25" style="11" customWidth="1"/>
    <col min="9" max="9" width="12.5" style="12" customWidth="1"/>
    <col min="10" max="12" width="13" style="12" customWidth="1"/>
    <col min="13" max="13" width="13.25" style="12" customWidth="1"/>
    <col min="14" max="14" width="9.875" style="13" customWidth="1"/>
    <col min="15" max="15" width="13.25" style="13" customWidth="1"/>
    <col min="16" max="16" width="47.75" style="9" customWidth="1"/>
    <col min="17" max="17" width="17.75" style="10" customWidth="1"/>
    <col min="18" max="18" width="12.875" style="10" customWidth="1"/>
    <col min="19" max="19" width="12.875" customWidth="1"/>
    <col min="20" max="20" width="13.625" style="14" customWidth="1"/>
    <col min="21" max="21" width="20.125" customWidth="1"/>
    <col min="22" max="23" width="10.875" bestFit="1" customWidth="1"/>
    <col min="24" max="24" width="16.75" customWidth="1"/>
  </cols>
  <sheetData>
    <row r="1" spans="1:21" s="2" customFormat="1" ht="30.75" customHeight="1" x14ac:dyDescent="0.35">
      <c r="A1" s="3"/>
      <c r="B1" s="3" t="s">
        <v>0</v>
      </c>
      <c r="C1" s="3"/>
      <c r="D1" s="3"/>
      <c r="E1" s="4"/>
      <c r="F1" s="4"/>
      <c r="G1" s="5"/>
      <c r="H1" s="6"/>
      <c r="I1" s="3"/>
      <c r="J1" s="3"/>
      <c r="K1" s="3"/>
      <c r="L1" s="3"/>
      <c r="M1" s="3"/>
      <c r="N1" s="7"/>
      <c r="O1" s="7"/>
      <c r="P1" s="17"/>
      <c r="Q1" s="17"/>
      <c r="R1" s="15"/>
      <c r="S1" s="58" t="s">
        <v>1</v>
      </c>
      <c r="T1" s="58" t="s">
        <v>2</v>
      </c>
      <c r="U1" s="59" t="s">
        <v>3</v>
      </c>
    </row>
    <row r="2" spans="1:21" s="1" customFormat="1" ht="18" customHeight="1" x14ac:dyDescent="0.3">
      <c r="A2" s="18"/>
      <c r="B2" s="18"/>
      <c r="C2" s="18"/>
      <c r="D2" s="18"/>
      <c r="E2" s="19"/>
      <c r="F2" s="19"/>
      <c r="G2" s="20"/>
      <c r="H2" s="21"/>
      <c r="I2" s="20"/>
      <c r="J2" s="20"/>
      <c r="K2" s="20"/>
      <c r="L2" s="20"/>
      <c r="M2" s="20"/>
      <c r="N2" s="22"/>
      <c r="O2" s="22"/>
      <c r="P2" s="20"/>
      <c r="Q2" s="20"/>
      <c r="R2" s="16"/>
      <c r="S2" s="8" t="s">
        <v>4</v>
      </c>
      <c r="T2" s="60">
        <v>27028</v>
      </c>
      <c r="U2" s="52">
        <v>183</v>
      </c>
    </row>
    <row r="3" spans="1:21" ht="20.25" customHeight="1" x14ac:dyDescent="0.25">
      <c r="A3" s="40"/>
      <c r="B3" s="40"/>
      <c r="C3" s="40"/>
      <c r="D3" s="40"/>
      <c r="E3" s="41"/>
      <c r="F3" s="41"/>
      <c r="G3" s="42"/>
      <c r="H3" s="43"/>
      <c r="I3" s="44"/>
      <c r="J3" s="44"/>
      <c r="K3" s="44"/>
      <c r="L3" s="44"/>
      <c r="M3" s="44"/>
      <c r="N3" s="45"/>
      <c r="O3" s="45"/>
      <c r="P3" s="46"/>
      <c r="Q3" s="47"/>
      <c r="R3" s="48"/>
      <c r="S3" s="49" t="s">
        <v>5</v>
      </c>
      <c r="T3" s="55">
        <v>12696</v>
      </c>
      <c r="U3" s="50">
        <v>182</v>
      </c>
    </row>
    <row r="4" spans="1:21" ht="66" customHeight="1" x14ac:dyDescent="0.25">
      <c r="A4" s="23" t="s">
        <v>6</v>
      </c>
      <c r="B4" s="24" t="s">
        <v>7</v>
      </c>
      <c r="C4" s="24" t="s">
        <v>8</v>
      </c>
      <c r="D4" s="24" t="s">
        <v>9</v>
      </c>
      <c r="E4" s="24" t="s">
        <v>10</v>
      </c>
      <c r="F4" s="24" t="s">
        <v>11</v>
      </c>
      <c r="G4" s="24" t="s">
        <v>12</v>
      </c>
      <c r="H4" s="25" t="s">
        <v>13</v>
      </c>
      <c r="I4" s="24" t="s">
        <v>14</v>
      </c>
      <c r="J4" s="24" t="s">
        <v>15</v>
      </c>
      <c r="K4" s="24" t="s">
        <v>16</v>
      </c>
      <c r="L4" s="24" t="s">
        <v>17</v>
      </c>
      <c r="M4" s="24" t="s">
        <v>18</v>
      </c>
      <c r="N4" s="26" t="s">
        <v>19</v>
      </c>
      <c r="O4" s="26" t="s">
        <v>20</v>
      </c>
      <c r="P4" s="24" t="s">
        <v>21</v>
      </c>
      <c r="Q4" s="24" t="s">
        <v>22</v>
      </c>
      <c r="R4" s="24" t="s">
        <v>23</v>
      </c>
      <c r="S4" s="24" t="s">
        <v>24</v>
      </c>
      <c r="T4" s="24" t="s">
        <v>25</v>
      </c>
      <c r="U4" s="24" t="s">
        <v>26</v>
      </c>
    </row>
    <row r="5" spans="1:21" s="82" customFormat="1" ht="56.45" customHeight="1" x14ac:dyDescent="0.25">
      <c r="A5" s="73" t="s">
        <v>27</v>
      </c>
      <c r="B5" s="73" t="s">
        <v>28</v>
      </c>
      <c r="C5" s="73"/>
      <c r="D5" s="73" t="s">
        <v>29</v>
      </c>
      <c r="E5" s="74" t="s">
        <v>30</v>
      </c>
      <c r="F5" s="74" t="s">
        <v>31</v>
      </c>
      <c r="G5" s="75" t="s">
        <v>32</v>
      </c>
      <c r="H5" s="76"/>
      <c r="I5" s="77">
        <v>45376</v>
      </c>
      <c r="J5" s="77">
        <v>45589</v>
      </c>
      <c r="K5" s="77"/>
      <c r="L5" s="77"/>
      <c r="M5" s="77"/>
      <c r="N5" s="78">
        <v>178</v>
      </c>
      <c r="O5" s="78" t="s">
        <v>33</v>
      </c>
      <c r="P5" s="79" t="s">
        <v>34</v>
      </c>
      <c r="Q5" s="78">
        <v>4.76</v>
      </c>
      <c r="R5" s="80" t="s">
        <v>35</v>
      </c>
      <c r="S5" s="80"/>
      <c r="T5" s="78">
        <f t="shared" ref="T5:T27" si="0">100*Q5/$T$2</f>
        <v>1.7611365990824329E-2</v>
      </c>
      <c r="U5" s="81" t="e">
        <f>T5*O5/$U$2</f>
        <v>#VALUE!</v>
      </c>
    </row>
    <row r="6" spans="1:21" ht="57.95" customHeight="1" x14ac:dyDescent="0.25">
      <c r="A6" s="27" t="s">
        <v>36</v>
      </c>
      <c r="B6" s="27" t="s">
        <v>37</v>
      </c>
      <c r="C6" s="84"/>
      <c r="D6" s="27" t="s">
        <v>29</v>
      </c>
      <c r="E6" s="88" t="s">
        <v>38</v>
      </c>
      <c r="F6" s="28" t="s">
        <v>39</v>
      </c>
      <c r="G6" s="38" t="s">
        <v>40</v>
      </c>
      <c r="H6" s="39" t="s">
        <v>41</v>
      </c>
      <c r="I6" s="87" t="s">
        <v>42</v>
      </c>
      <c r="J6" s="87" t="s">
        <v>42</v>
      </c>
      <c r="K6" s="33"/>
      <c r="L6" s="33"/>
      <c r="M6" s="33"/>
      <c r="N6" s="34">
        <v>11</v>
      </c>
      <c r="O6" s="34">
        <v>3</v>
      </c>
      <c r="P6" s="35" t="s">
        <v>43</v>
      </c>
      <c r="Q6" s="34">
        <v>586</v>
      </c>
      <c r="R6" s="36" t="s">
        <v>44</v>
      </c>
      <c r="S6" s="37" t="s">
        <v>5</v>
      </c>
      <c r="T6" s="51">
        <f t="shared" si="0"/>
        <v>2.1681219476098859</v>
      </c>
      <c r="U6" s="57">
        <f t="shared" ref="U6:U17" si="1">T6*O6/$U$2</f>
        <v>3.5542982747703046E-2</v>
      </c>
    </row>
    <row r="7" spans="1:21" s="113" customFormat="1" ht="78.75" customHeight="1" x14ac:dyDescent="0.25">
      <c r="A7" s="105" t="s">
        <v>45</v>
      </c>
      <c r="B7" s="105" t="s">
        <v>46</v>
      </c>
      <c r="C7" s="105"/>
      <c r="D7" s="105" t="s">
        <v>47</v>
      </c>
      <c r="E7" s="106" t="s">
        <v>48</v>
      </c>
      <c r="F7" s="106" t="s">
        <v>49</v>
      </c>
      <c r="G7" s="107"/>
      <c r="H7" s="108"/>
      <c r="I7" s="87"/>
      <c r="J7" s="87"/>
      <c r="K7" s="87">
        <v>45566</v>
      </c>
      <c r="L7" s="87">
        <v>46904</v>
      </c>
      <c r="M7" s="87"/>
      <c r="N7" s="109"/>
      <c r="O7" s="109">
        <v>0</v>
      </c>
      <c r="P7" s="110" t="s">
        <v>50</v>
      </c>
      <c r="Q7" s="109">
        <v>133.37</v>
      </c>
      <c r="R7" s="111"/>
      <c r="S7" s="111" t="s">
        <v>51</v>
      </c>
      <c r="T7" s="109">
        <f t="shared" si="0"/>
        <v>0.49345123575551281</v>
      </c>
      <c r="U7" s="112">
        <f t="shared" si="1"/>
        <v>0</v>
      </c>
    </row>
    <row r="8" spans="1:21" ht="26.45" customHeight="1" x14ac:dyDescent="0.25">
      <c r="A8" s="27" t="s">
        <v>52</v>
      </c>
      <c r="B8" s="27" t="s">
        <v>46</v>
      </c>
      <c r="C8" s="27"/>
      <c r="D8" s="27" t="s">
        <v>47</v>
      </c>
      <c r="E8" s="28" t="s">
        <v>53</v>
      </c>
      <c r="F8" s="28" t="s">
        <v>54</v>
      </c>
      <c r="G8" s="38"/>
      <c r="H8" s="39"/>
      <c r="I8" s="31"/>
      <c r="J8" s="32"/>
      <c r="K8" s="33">
        <v>45749</v>
      </c>
      <c r="L8" s="33">
        <v>45901</v>
      </c>
      <c r="M8" s="33"/>
      <c r="N8" s="34"/>
      <c r="O8" s="34">
        <v>56</v>
      </c>
      <c r="P8" s="35" t="s">
        <v>55</v>
      </c>
      <c r="Q8" s="34">
        <v>871.58</v>
      </c>
      <c r="R8" s="36"/>
      <c r="S8" s="37" t="s">
        <v>51</v>
      </c>
      <c r="T8" s="51">
        <f t="shared" si="0"/>
        <v>3.22472990972325</v>
      </c>
      <c r="U8" s="57">
        <f t="shared" si="1"/>
        <v>0.98680259532514747</v>
      </c>
    </row>
    <row r="9" spans="1:21" ht="23.45" customHeight="1" x14ac:dyDescent="0.25">
      <c r="A9" s="27" t="s">
        <v>52</v>
      </c>
      <c r="B9" s="27" t="s">
        <v>46</v>
      </c>
      <c r="C9" s="27"/>
      <c r="D9" s="27" t="s">
        <v>47</v>
      </c>
      <c r="E9" s="28" t="s">
        <v>56</v>
      </c>
      <c r="F9" s="28" t="s">
        <v>54</v>
      </c>
      <c r="G9" s="38"/>
      <c r="H9" s="39"/>
      <c r="I9" s="31"/>
      <c r="J9" s="32"/>
      <c r="K9" s="92">
        <v>45749</v>
      </c>
      <c r="L9" s="92">
        <v>45901</v>
      </c>
      <c r="M9" s="33"/>
      <c r="N9" s="34"/>
      <c r="O9" s="34">
        <v>56</v>
      </c>
      <c r="P9" s="56" t="s">
        <v>57</v>
      </c>
      <c r="Q9" s="34">
        <v>1928.38</v>
      </c>
      <c r="R9" s="36"/>
      <c r="S9" s="37" t="s">
        <v>51</v>
      </c>
      <c r="T9" s="51">
        <f t="shared" si="0"/>
        <v>7.1347491490306352</v>
      </c>
      <c r="U9" s="57">
        <f t="shared" si="1"/>
        <v>2.1833112150039105</v>
      </c>
    </row>
    <row r="10" spans="1:21" ht="86.25" customHeight="1" x14ac:dyDescent="0.25">
      <c r="A10" s="27" t="s">
        <v>58</v>
      </c>
      <c r="B10" s="27" t="s">
        <v>59</v>
      </c>
      <c r="C10" s="27"/>
      <c r="D10" s="27" t="s">
        <v>47</v>
      </c>
      <c r="E10" s="28" t="s">
        <v>60</v>
      </c>
      <c r="F10" s="28" t="s">
        <v>61</v>
      </c>
      <c r="G10" s="38"/>
      <c r="H10" s="39"/>
      <c r="I10" s="31"/>
      <c r="J10" s="90"/>
      <c r="K10" s="89">
        <v>45748</v>
      </c>
      <c r="L10" s="89">
        <v>45755</v>
      </c>
      <c r="M10" s="91">
        <v>45755</v>
      </c>
      <c r="N10" s="34">
        <v>0</v>
      </c>
      <c r="O10" s="34">
        <v>0</v>
      </c>
      <c r="P10" s="56" t="s">
        <v>62</v>
      </c>
      <c r="Q10" s="34">
        <v>707</v>
      </c>
      <c r="R10" s="36"/>
      <c r="S10" s="37" t="s">
        <v>51</v>
      </c>
      <c r="T10" s="51">
        <v>2.62</v>
      </c>
      <c r="U10" s="57">
        <v>0.04</v>
      </c>
    </row>
    <row r="11" spans="1:21" ht="77.25" customHeight="1" x14ac:dyDescent="0.25">
      <c r="A11" s="27" t="s">
        <v>58</v>
      </c>
      <c r="B11" s="27" t="s">
        <v>59</v>
      </c>
      <c r="C11" s="27"/>
      <c r="D11" s="27" t="s">
        <v>47</v>
      </c>
      <c r="E11" s="28" t="s">
        <v>63</v>
      </c>
      <c r="F11" s="28" t="s">
        <v>61</v>
      </c>
      <c r="G11" s="28"/>
      <c r="H11" s="39"/>
      <c r="I11" s="31"/>
      <c r="J11" s="90"/>
      <c r="K11" s="89">
        <v>45748</v>
      </c>
      <c r="L11" s="89">
        <v>45755</v>
      </c>
      <c r="M11" s="91">
        <v>45755</v>
      </c>
      <c r="N11" s="34">
        <v>8</v>
      </c>
      <c r="O11" s="34">
        <v>8</v>
      </c>
      <c r="P11" s="56" t="s">
        <v>64</v>
      </c>
      <c r="Q11" s="34">
        <v>79</v>
      </c>
      <c r="R11" s="36"/>
      <c r="S11" s="37" t="s">
        <v>51</v>
      </c>
      <c r="T11" s="51">
        <f t="shared" si="0"/>
        <v>0.29228947757880719</v>
      </c>
      <c r="U11" s="57">
        <f t="shared" si="1"/>
        <v>1.2777682079947856E-2</v>
      </c>
    </row>
    <row r="12" spans="1:21" ht="40.5" customHeight="1" x14ac:dyDescent="0.25">
      <c r="A12" s="27" t="s">
        <v>65</v>
      </c>
      <c r="B12" s="27" t="s">
        <v>46</v>
      </c>
      <c r="C12" s="27"/>
      <c r="D12" s="27" t="s">
        <v>47</v>
      </c>
      <c r="E12" s="169" t="s">
        <v>66</v>
      </c>
      <c r="F12" s="28" t="s">
        <v>67</v>
      </c>
      <c r="G12" s="38"/>
      <c r="H12" s="39"/>
      <c r="I12" s="31"/>
      <c r="J12" s="32"/>
      <c r="K12" s="33">
        <v>45764</v>
      </c>
      <c r="L12" s="33">
        <v>45930</v>
      </c>
      <c r="M12" s="33"/>
      <c r="N12" s="34">
        <v>70</v>
      </c>
      <c r="O12" s="34">
        <v>70</v>
      </c>
      <c r="P12" s="35" t="s">
        <v>68</v>
      </c>
      <c r="Q12" s="34">
        <v>1927</v>
      </c>
      <c r="R12" s="36"/>
      <c r="S12" s="37" t="s">
        <v>69</v>
      </c>
      <c r="T12" s="51">
        <f t="shared" si="0"/>
        <v>7.1296433328400175</v>
      </c>
      <c r="U12" s="57">
        <f t="shared" si="1"/>
        <v>2.7271859743103892</v>
      </c>
    </row>
    <row r="13" spans="1:21" ht="38.25" customHeight="1" x14ac:dyDescent="0.25">
      <c r="A13" s="27" t="s">
        <v>65</v>
      </c>
      <c r="B13" s="27" t="s">
        <v>46</v>
      </c>
      <c r="C13" s="27"/>
      <c r="D13" s="27" t="s">
        <v>47</v>
      </c>
      <c r="E13" s="170" t="s">
        <v>70</v>
      </c>
      <c r="F13" s="28" t="s">
        <v>67</v>
      </c>
      <c r="G13" s="38"/>
      <c r="H13" s="39"/>
      <c r="I13" s="31"/>
      <c r="J13" s="32"/>
      <c r="K13" s="33">
        <v>45764</v>
      </c>
      <c r="L13" s="33">
        <v>45930</v>
      </c>
      <c r="M13" s="33"/>
      <c r="N13" s="34">
        <v>100</v>
      </c>
      <c r="O13" s="34">
        <v>100</v>
      </c>
      <c r="P13" s="35" t="s">
        <v>71</v>
      </c>
      <c r="Q13" s="34">
        <v>1520</v>
      </c>
      <c r="R13" s="36"/>
      <c r="S13" s="37" t="s">
        <v>69</v>
      </c>
      <c r="T13" s="51">
        <f t="shared" si="0"/>
        <v>5.6237975432884415</v>
      </c>
      <c r="U13" s="57">
        <f t="shared" si="1"/>
        <v>3.0731134116330279</v>
      </c>
    </row>
    <row r="14" spans="1:21" ht="42" customHeight="1" x14ac:dyDescent="0.25">
      <c r="A14" s="27" t="s">
        <v>65</v>
      </c>
      <c r="B14" s="27" t="s">
        <v>46</v>
      </c>
      <c r="C14" s="27"/>
      <c r="D14" s="27" t="s">
        <v>47</v>
      </c>
      <c r="E14" s="171" t="s">
        <v>72</v>
      </c>
      <c r="F14" s="28" t="s">
        <v>67</v>
      </c>
      <c r="G14" s="38"/>
      <c r="H14" s="39"/>
      <c r="I14" s="31"/>
      <c r="J14" s="32"/>
      <c r="K14" s="33">
        <v>45841</v>
      </c>
      <c r="L14" s="33">
        <v>45861</v>
      </c>
      <c r="M14" s="33"/>
      <c r="N14" s="34">
        <v>5</v>
      </c>
      <c r="O14" s="34">
        <v>5</v>
      </c>
      <c r="P14" s="35" t="s">
        <v>73</v>
      </c>
      <c r="Q14" s="34">
        <v>706</v>
      </c>
      <c r="R14" s="36"/>
      <c r="S14" s="37" t="s">
        <v>69</v>
      </c>
      <c r="T14" s="51">
        <f t="shared" si="0"/>
        <v>2.6121059641852895</v>
      </c>
      <c r="U14" s="57">
        <f t="shared" si="1"/>
        <v>7.1369015414898623E-2</v>
      </c>
    </row>
    <row r="15" spans="1:21" ht="45.75" customHeight="1" x14ac:dyDescent="0.25">
      <c r="A15" s="27" t="s">
        <v>74</v>
      </c>
      <c r="B15" s="27" t="s">
        <v>59</v>
      </c>
      <c r="C15" s="27"/>
      <c r="D15" s="27" t="s">
        <v>47</v>
      </c>
      <c r="E15" s="28" t="s">
        <v>75</v>
      </c>
      <c r="F15" s="28" t="s">
        <v>76</v>
      </c>
      <c r="G15" s="38"/>
      <c r="H15" s="39"/>
      <c r="I15" s="31"/>
      <c r="J15" s="32"/>
      <c r="K15" s="33">
        <v>45787</v>
      </c>
      <c r="L15" s="33">
        <v>45789</v>
      </c>
      <c r="M15" s="33">
        <v>45789</v>
      </c>
      <c r="N15" s="34">
        <v>3</v>
      </c>
      <c r="O15" s="34">
        <v>3</v>
      </c>
      <c r="P15" s="35"/>
      <c r="Q15" s="34">
        <v>0.2</v>
      </c>
      <c r="R15" s="36"/>
      <c r="S15" s="37"/>
      <c r="T15" s="51">
        <f t="shared" si="0"/>
        <v>7.3997336095900552E-4</v>
      </c>
      <c r="U15" s="57">
        <f t="shared" si="1"/>
        <v>1.2130710835393533E-5</v>
      </c>
    </row>
    <row r="16" spans="1:21" ht="43.5" customHeight="1" x14ac:dyDescent="0.25">
      <c r="A16" s="27" t="s">
        <v>77</v>
      </c>
      <c r="B16" s="27" t="s">
        <v>46</v>
      </c>
      <c r="C16" s="27"/>
      <c r="D16" s="27" t="s">
        <v>47</v>
      </c>
      <c r="E16" s="28" t="s">
        <v>78</v>
      </c>
      <c r="F16" s="28" t="s">
        <v>76</v>
      </c>
      <c r="G16" s="38"/>
      <c r="H16" s="39"/>
      <c r="I16" s="31"/>
      <c r="J16" s="32"/>
      <c r="K16" s="33">
        <v>45902</v>
      </c>
      <c r="L16" s="33">
        <v>45904</v>
      </c>
      <c r="M16" s="33"/>
      <c r="N16" s="34">
        <v>4</v>
      </c>
      <c r="O16" s="34">
        <v>4</v>
      </c>
      <c r="P16" s="35" t="s">
        <v>79</v>
      </c>
      <c r="Q16" s="34">
        <v>150.69999999999999</v>
      </c>
      <c r="R16" s="36"/>
      <c r="S16" s="37"/>
      <c r="T16" s="51">
        <f t="shared" si="0"/>
        <v>0.55756992748261058</v>
      </c>
      <c r="U16" s="57">
        <f t="shared" si="1"/>
        <v>1.2187320819292035E-2</v>
      </c>
    </row>
    <row r="17" spans="1:21" ht="47.25" customHeight="1" x14ac:dyDescent="0.25">
      <c r="A17" s="27"/>
      <c r="B17" s="27" t="s">
        <v>80</v>
      </c>
      <c r="C17" s="27"/>
      <c r="D17" s="27" t="s">
        <v>29</v>
      </c>
      <c r="E17" s="28" t="s">
        <v>81</v>
      </c>
      <c r="F17" s="28" t="s">
        <v>82</v>
      </c>
      <c r="G17" s="38"/>
      <c r="H17" s="39"/>
      <c r="I17" s="31">
        <v>45748</v>
      </c>
      <c r="J17" s="32">
        <v>45961</v>
      </c>
      <c r="K17" s="33"/>
      <c r="L17" s="33"/>
      <c r="M17" s="33"/>
      <c r="N17" s="34"/>
      <c r="O17" s="34"/>
      <c r="P17" s="35" t="s">
        <v>83</v>
      </c>
      <c r="Q17" s="34"/>
      <c r="R17" s="36"/>
      <c r="S17" s="37"/>
      <c r="T17" s="51">
        <f t="shared" si="0"/>
        <v>0</v>
      </c>
      <c r="U17" s="57">
        <f t="shared" si="1"/>
        <v>0</v>
      </c>
    </row>
    <row r="18" spans="1:21" ht="27" x14ac:dyDescent="0.25">
      <c r="A18" s="61" t="s">
        <v>84</v>
      </c>
      <c r="B18" s="61" t="s">
        <v>59</v>
      </c>
      <c r="C18" s="61"/>
      <c r="D18" s="61" t="s">
        <v>29</v>
      </c>
      <c r="E18" s="62" t="s">
        <v>85</v>
      </c>
      <c r="F18" s="62" t="s">
        <v>86</v>
      </c>
      <c r="G18" s="63" t="s">
        <v>87</v>
      </c>
      <c r="H18" s="54"/>
      <c r="I18" s="64">
        <v>45703</v>
      </c>
      <c r="J18" s="65">
        <v>45767</v>
      </c>
      <c r="K18" s="66"/>
      <c r="L18" s="66"/>
      <c r="M18" s="66"/>
      <c r="N18" s="67">
        <v>30</v>
      </c>
      <c r="O18" s="67">
        <v>20</v>
      </c>
      <c r="P18" s="68" t="s">
        <v>88</v>
      </c>
      <c r="Q18" s="67">
        <v>798</v>
      </c>
      <c r="R18" s="71" t="s">
        <v>44</v>
      </c>
      <c r="S18" s="72"/>
      <c r="T18" s="69">
        <v>1.946</v>
      </c>
      <c r="U18" s="70">
        <f t="shared" ref="U18:U28" si="2">T18*O18/$U$2</f>
        <v>0.21267759562841532</v>
      </c>
    </row>
    <row r="19" spans="1:21" ht="54" x14ac:dyDescent="0.25">
      <c r="A19" s="61" t="s">
        <v>89</v>
      </c>
      <c r="B19" s="61" t="s">
        <v>37</v>
      </c>
      <c r="C19" s="61"/>
      <c r="D19" s="61" t="s">
        <v>29</v>
      </c>
      <c r="E19" s="62" t="s">
        <v>90</v>
      </c>
      <c r="F19" s="62" t="s">
        <v>86</v>
      </c>
      <c r="G19" s="63"/>
      <c r="H19" s="54"/>
      <c r="I19" s="64">
        <v>45870</v>
      </c>
      <c r="J19" s="65">
        <v>45947</v>
      </c>
      <c r="K19" s="66" t="s">
        <v>91</v>
      </c>
      <c r="L19" s="66"/>
      <c r="M19" s="66"/>
      <c r="N19" s="67">
        <v>33</v>
      </c>
      <c r="O19" s="67">
        <v>31</v>
      </c>
      <c r="P19" s="68" t="s">
        <v>92</v>
      </c>
      <c r="Q19" s="67">
        <v>744</v>
      </c>
      <c r="R19" s="71" t="s">
        <v>93</v>
      </c>
      <c r="S19" s="72" t="s">
        <v>51</v>
      </c>
      <c r="T19" s="86">
        <v>2.7530000000000001</v>
      </c>
      <c r="U19" s="67">
        <v>0.5</v>
      </c>
    </row>
    <row r="20" spans="1:21" ht="40.5" x14ac:dyDescent="0.25">
      <c r="A20" s="61" t="s">
        <v>94</v>
      </c>
      <c r="B20" s="61" t="s">
        <v>59</v>
      </c>
      <c r="C20" s="61"/>
      <c r="D20" s="61" t="s">
        <v>29</v>
      </c>
      <c r="E20" s="62" t="s">
        <v>95</v>
      </c>
      <c r="F20" s="62" t="s">
        <v>86</v>
      </c>
      <c r="G20" s="63"/>
      <c r="H20" s="54"/>
      <c r="I20" s="64">
        <v>45870</v>
      </c>
      <c r="J20" s="65">
        <v>45947</v>
      </c>
      <c r="K20" s="66"/>
      <c r="L20" s="66"/>
      <c r="M20" s="66"/>
      <c r="N20" s="67">
        <v>18</v>
      </c>
      <c r="O20" s="67">
        <v>18</v>
      </c>
      <c r="P20" s="68" t="s">
        <v>92</v>
      </c>
      <c r="Q20" s="67">
        <v>1473</v>
      </c>
      <c r="R20" s="71" t="s">
        <v>93</v>
      </c>
      <c r="S20" s="72" t="s">
        <v>51</v>
      </c>
      <c r="T20" s="86">
        <v>5.45</v>
      </c>
      <c r="U20" s="67">
        <f>T20*O20/$U$2</f>
        <v>0.5360655737704918</v>
      </c>
    </row>
    <row r="21" spans="1:21" s="132" customFormat="1" ht="54" x14ac:dyDescent="0.25">
      <c r="A21" s="125" t="s">
        <v>96</v>
      </c>
      <c r="B21" s="125" t="s">
        <v>46</v>
      </c>
      <c r="C21" s="125"/>
      <c r="D21" s="125" t="s">
        <v>29</v>
      </c>
      <c r="E21" s="62" t="s">
        <v>97</v>
      </c>
      <c r="F21" s="62" t="s">
        <v>86</v>
      </c>
      <c r="G21" s="63"/>
      <c r="H21" s="54"/>
      <c r="I21" s="126">
        <v>45771</v>
      </c>
      <c r="J21" s="126">
        <v>45778</v>
      </c>
      <c r="K21" s="126"/>
      <c r="L21" s="126"/>
      <c r="M21" s="126"/>
      <c r="N21" s="127">
        <v>40</v>
      </c>
      <c r="O21" s="127">
        <v>121</v>
      </c>
      <c r="P21" s="128" t="s">
        <v>98</v>
      </c>
      <c r="Q21" s="127"/>
      <c r="R21" s="129"/>
      <c r="S21" s="129"/>
      <c r="T21" s="130">
        <v>0.45</v>
      </c>
      <c r="U21" s="131">
        <f t="shared" si="2"/>
        <v>0.2975409836065574</v>
      </c>
    </row>
    <row r="22" spans="1:21" ht="54" x14ac:dyDescent="0.25">
      <c r="A22" s="61" t="s">
        <v>99</v>
      </c>
      <c r="B22" s="61" t="s">
        <v>59</v>
      </c>
      <c r="C22" s="61"/>
      <c r="D22" s="61" t="s">
        <v>29</v>
      </c>
      <c r="E22" s="62" t="s">
        <v>100</v>
      </c>
      <c r="F22" s="62" t="s">
        <v>86</v>
      </c>
      <c r="G22" s="63"/>
      <c r="H22" s="54"/>
      <c r="I22" s="64">
        <v>45778</v>
      </c>
      <c r="J22" s="65">
        <v>45838</v>
      </c>
      <c r="K22" s="66"/>
      <c r="L22" s="66"/>
      <c r="M22" s="66"/>
      <c r="N22" s="67">
        <v>40</v>
      </c>
      <c r="O22" s="67">
        <v>121</v>
      </c>
      <c r="P22" s="68" t="s">
        <v>101</v>
      </c>
      <c r="Q22" s="67">
        <v>121</v>
      </c>
      <c r="R22" s="71"/>
      <c r="S22" s="72" t="s">
        <v>4</v>
      </c>
      <c r="T22" s="69">
        <f t="shared" si="0"/>
        <v>0.44768388338019832</v>
      </c>
      <c r="U22" s="70">
        <f t="shared" si="2"/>
        <v>0.29600956223499453</v>
      </c>
    </row>
    <row r="23" spans="1:21" ht="108" x14ac:dyDescent="0.25">
      <c r="A23" s="83"/>
      <c r="B23" s="61" t="s">
        <v>80</v>
      </c>
      <c r="C23" s="61"/>
      <c r="D23" s="61" t="s">
        <v>29</v>
      </c>
      <c r="E23" s="62" t="s">
        <v>102</v>
      </c>
      <c r="F23" s="62" t="s">
        <v>86</v>
      </c>
      <c r="G23" s="63"/>
      <c r="H23" s="54"/>
      <c r="I23" s="64">
        <v>45931</v>
      </c>
      <c r="J23" s="65">
        <v>46113</v>
      </c>
      <c r="K23" s="66"/>
      <c r="L23" s="66"/>
      <c r="M23" s="66"/>
      <c r="N23" s="67"/>
      <c r="O23" s="67"/>
      <c r="P23" s="68" t="s">
        <v>103</v>
      </c>
      <c r="Q23" s="67" t="s">
        <v>104</v>
      </c>
      <c r="R23" s="71"/>
      <c r="S23" s="72"/>
      <c r="T23" s="69">
        <v>0</v>
      </c>
      <c r="U23" s="70">
        <f t="shared" si="2"/>
        <v>0</v>
      </c>
    </row>
    <row r="24" spans="1:21" ht="135" x14ac:dyDescent="0.25">
      <c r="A24" s="61"/>
      <c r="B24" s="61" t="s">
        <v>80</v>
      </c>
      <c r="C24" s="85"/>
      <c r="D24" s="61" t="s">
        <v>29</v>
      </c>
      <c r="E24" s="62" t="s">
        <v>105</v>
      </c>
      <c r="F24" s="62" t="s">
        <v>86</v>
      </c>
      <c r="G24" s="63"/>
      <c r="H24" s="54"/>
      <c r="I24" s="64" t="s">
        <v>104</v>
      </c>
      <c r="J24" s="65" t="s">
        <v>104</v>
      </c>
      <c r="K24" s="66"/>
      <c r="L24" s="66"/>
      <c r="M24" s="66"/>
      <c r="N24" s="67"/>
      <c r="O24" s="67"/>
      <c r="P24" s="68" t="s">
        <v>106</v>
      </c>
      <c r="Q24" s="67"/>
      <c r="R24" s="71"/>
      <c r="S24" s="72"/>
      <c r="T24" s="69">
        <f t="shared" si="0"/>
        <v>0</v>
      </c>
      <c r="U24" s="70">
        <f t="shared" si="2"/>
        <v>0</v>
      </c>
    </row>
    <row r="25" spans="1:21" s="123" customFormat="1" ht="40.5" x14ac:dyDescent="0.25">
      <c r="A25" s="114"/>
      <c r="B25" s="114" t="s">
        <v>59</v>
      </c>
      <c r="C25" s="114"/>
      <c r="D25" s="114" t="s">
        <v>29</v>
      </c>
      <c r="E25" s="115" t="s">
        <v>107</v>
      </c>
      <c r="F25" s="115" t="s">
        <v>108</v>
      </c>
      <c r="G25" s="116"/>
      <c r="H25" s="117"/>
      <c r="I25" s="118">
        <v>45763</v>
      </c>
      <c r="J25" s="118">
        <v>45782</v>
      </c>
      <c r="K25" s="118"/>
      <c r="L25" s="118"/>
      <c r="M25" s="118"/>
      <c r="N25" s="119">
        <v>12</v>
      </c>
      <c r="O25" s="119">
        <v>12</v>
      </c>
      <c r="P25" s="120" t="s">
        <v>109</v>
      </c>
      <c r="Q25" s="119">
        <v>471</v>
      </c>
      <c r="R25" s="121"/>
      <c r="S25" s="121"/>
      <c r="T25" s="124">
        <v>1.75</v>
      </c>
      <c r="U25" s="122">
        <f t="shared" si="2"/>
        <v>0.11475409836065574</v>
      </c>
    </row>
    <row r="26" spans="1:21" ht="20.25" customHeight="1" x14ac:dyDescent="0.25">
      <c r="A26" s="27" t="s">
        <v>110</v>
      </c>
      <c r="B26" s="27" t="s">
        <v>46</v>
      </c>
      <c r="C26" s="27"/>
      <c r="D26" s="27" t="s">
        <v>47</v>
      </c>
      <c r="E26" s="28" t="s">
        <v>111</v>
      </c>
      <c r="F26" s="28" t="s">
        <v>76</v>
      </c>
      <c r="G26" s="38"/>
      <c r="H26" s="39"/>
      <c r="I26" s="31">
        <v>45748</v>
      </c>
      <c r="J26" s="32"/>
      <c r="K26" s="33">
        <v>45748</v>
      </c>
      <c r="L26" s="33">
        <v>45777</v>
      </c>
      <c r="M26" s="33"/>
      <c r="N26" s="34">
        <v>30</v>
      </c>
      <c r="O26" s="34">
        <v>30</v>
      </c>
      <c r="P26" s="35" t="s">
        <v>73</v>
      </c>
      <c r="Q26" s="34"/>
      <c r="R26" s="36"/>
      <c r="S26" s="37" t="s">
        <v>51</v>
      </c>
      <c r="T26" s="51">
        <f>100*Q26/$T$2</f>
        <v>0</v>
      </c>
      <c r="U26" s="57">
        <f>T26*O26/$U$2</f>
        <v>0</v>
      </c>
    </row>
    <row r="27" spans="1:21" ht="43.5" customHeight="1" x14ac:dyDescent="0.25">
      <c r="A27" s="93" t="s">
        <v>112</v>
      </c>
      <c r="B27" s="94" t="s">
        <v>59</v>
      </c>
      <c r="C27" s="93"/>
      <c r="D27" s="94" t="s">
        <v>47</v>
      </c>
      <c r="E27" s="166" t="s">
        <v>113</v>
      </c>
      <c r="F27" s="93" t="s">
        <v>76</v>
      </c>
      <c r="G27" s="93"/>
      <c r="H27" s="95"/>
      <c r="I27" s="101"/>
      <c r="J27" s="100"/>
      <c r="K27" s="99">
        <v>45763</v>
      </c>
      <c r="L27" s="99">
        <v>45764</v>
      </c>
      <c r="M27" s="99">
        <v>45764</v>
      </c>
      <c r="N27" s="102">
        <v>2</v>
      </c>
      <c r="O27" s="102">
        <v>2</v>
      </c>
      <c r="P27" s="98" t="s">
        <v>114</v>
      </c>
      <c r="Q27" s="103">
        <v>2873</v>
      </c>
      <c r="R27" s="104"/>
      <c r="S27" s="103" t="s">
        <v>69</v>
      </c>
      <c r="T27" s="96">
        <f t="shared" si="0"/>
        <v>10.629717330176113</v>
      </c>
      <c r="U27" s="97">
        <f t="shared" si="2"/>
        <v>0.1161717741002854</v>
      </c>
    </row>
    <row r="28" spans="1:21" s="123" customFormat="1" ht="40.5" x14ac:dyDescent="0.25">
      <c r="A28" s="114" t="s">
        <v>115</v>
      </c>
      <c r="B28" s="114" t="s">
        <v>59</v>
      </c>
      <c r="C28" s="114" t="s">
        <v>116</v>
      </c>
      <c r="D28" s="114" t="s">
        <v>29</v>
      </c>
      <c r="E28" s="115" t="s">
        <v>117</v>
      </c>
      <c r="F28" s="115" t="s">
        <v>118</v>
      </c>
      <c r="G28" s="116" t="s">
        <v>119</v>
      </c>
      <c r="H28" s="117"/>
      <c r="I28" s="118">
        <v>45712</v>
      </c>
      <c r="J28" s="118">
        <v>45777</v>
      </c>
      <c r="K28" s="118"/>
      <c r="L28" s="118"/>
      <c r="M28" s="118"/>
      <c r="N28" s="119">
        <v>1</v>
      </c>
      <c r="O28" s="119">
        <v>1</v>
      </c>
      <c r="P28" s="120" t="s">
        <v>120</v>
      </c>
      <c r="Q28" s="119">
        <v>706</v>
      </c>
      <c r="R28" s="121" t="s">
        <v>121</v>
      </c>
      <c r="S28" s="121" t="s">
        <v>122</v>
      </c>
      <c r="T28" s="119">
        <v>2.62</v>
      </c>
      <c r="U28" s="122">
        <f t="shared" si="2"/>
        <v>1.4316939890710383E-2</v>
      </c>
    </row>
    <row r="29" spans="1:21" s="123" customFormat="1" ht="40.5" x14ac:dyDescent="0.25">
      <c r="A29" s="114" t="s">
        <v>123</v>
      </c>
      <c r="B29" s="114" t="s">
        <v>59</v>
      </c>
      <c r="C29" s="114" t="s">
        <v>124</v>
      </c>
      <c r="D29" s="114" t="s">
        <v>29</v>
      </c>
      <c r="E29" s="115" t="s">
        <v>125</v>
      </c>
      <c r="F29" s="115" t="s">
        <v>118</v>
      </c>
      <c r="G29" s="116" t="s">
        <v>119</v>
      </c>
      <c r="H29" s="117"/>
      <c r="I29" s="118">
        <v>45712</v>
      </c>
      <c r="J29" s="118">
        <v>45777</v>
      </c>
      <c r="K29" s="118"/>
      <c r="L29" s="118"/>
      <c r="M29" s="118"/>
      <c r="N29" s="119">
        <v>1</v>
      </c>
      <c r="O29" s="119">
        <v>1</v>
      </c>
      <c r="P29" s="120" t="s">
        <v>120</v>
      </c>
      <c r="Q29" s="119">
        <v>706</v>
      </c>
      <c r="R29" s="121" t="s">
        <v>121</v>
      </c>
      <c r="S29" s="121" t="s">
        <v>122</v>
      </c>
      <c r="T29" s="119" t="s">
        <v>126</v>
      </c>
      <c r="U29" s="119" t="s">
        <v>126</v>
      </c>
    </row>
    <row r="30" spans="1:21" s="123" customFormat="1" ht="40.5" x14ac:dyDescent="0.25">
      <c r="A30" s="114" t="s">
        <v>127</v>
      </c>
      <c r="B30" s="114" t="s">
        <v>59</v>
      </c>
      <c r="C30" s="114" t="s">
        <v>124</v>
      </c>
      <c r="D30" s="114" t="s">
        <v>29</v>
      </c>
      <c r="E30" s="115" t="s">
        <v>128</v>
      </c>
      <c r="F30" s="115" t="s">
        <v>118</v>
      </c>
      <c r="G30" s="116" t="s">
        <v>119</v>
      </c>
      <c r="H30" s="117"/>
      <c r="I30" s="118">
        <v>45712</v>
      </c>
      <c r="J30" s="118">
        <v>45777</v>
      </c>
      <c r="K30" s="118"/>
      <c r="L30" s="118"/>
      <c r="M30" s="118"/>
      <c r="N30" s="119">
        <v>1</v>
      </c>
      <c r="O30" s="119">
        <v>1</v>
      </c>
      <c r="P30" s="120" t="s">
        <v>120</v>
      </c>
      <c r="Q30" s="119">
        <v>706</v>
      </c>
      <c r="R30" s="121" t="s">
        <v>121</v>
      </c>
      <c r="S30" s="121" t="s">
        <v>122</v>
      </c>
      <c r="T30" s="119" t="s">
        <v>126</v>
      </c>
      <c r="U30" s="119" t="s">
        <v>126</v>
      </c>
    </row>
    <row r="31" spans="1:21" s="123" customFormat="1" ht="40.5" x14ac:dyDescent="0.25">
      <c r="A31" s="114" t="s">
        <v>129</v>
      </c>
      <c r="B31" s="114" t="s">
        <v>59</v>
      </c>
      <c r="C31" s="114" t="s">
        <v>124</v>
      </c>
      <c r="D31" s="114" t="s">
        <v>29</v>
      </c>
      <c r="E31" s="115" t="s">
        <v>130</v>
      </c>
      <c r="F31" s="115" t="s">
        <v>118</v>
      </c>
      <c r="G31" s="116" t="s">
        <v>119</v>
      </c>
      <c r="H31" s="117"/>
      <c r="I31" s="118">
        <v>45712</v>
      </c>
      <c r="J31" s="118">
        <v>45777</v>
      </c>
      <c r="K31" s="118"/>
      <c r="L31" s="118"/>
      <c r="M31" s="118"/>
      <c r="N31" s="119">
        <v>1</v>
      </c>
      <c r="O31" s="119">
        <v>1</v>
      </c>
      <c r="P31" s="120" t="s">
        <v>120</v>
      </c>
      <c r="Q31" s="119">
        <v>706</v>
      </c>
      <c r="R31" s="121" t="s">
        <v>121</v>
      </c>
      <c r="S31" s="121" t="s">
        <v>122</v>
      </c>
      <c r="T31" s="119" t="s">
        <v>126</v>
      </c>
      <c r="U31" s="119" t="s">
        <v>126</v>
      </c>
    </row>
    <row r="32" spans="1:21" ht="27" x14ac:dyDescent="0.25">
      <c r="A32" s="61" t="s">
        <v>131</v>
      </c>
      <c r="B32" s="61" t="s">
        <v>37</v>
      </c>
      <c r="C32" s="61"/>
      <c r="D32" s="61" t="s">
        <v>29</v>
      </c>
      <c r="E32" s="62" t="s">
        <v>132</v>
      </c>
      <c r="F32" s="62" t="s">
        <v>86</v>
      </c>
      <c r="G32" s="63" t="s">
        <v>133</v>
      </c>
      <c r="H32" s="54"/>
      <c r="I32" s="64">
        <v>45839</v>
      </c>
      <c r="J32" s="65">
        <v>45931</v>
      </c>
      <c r="K32" s="66"/>
      <c r="L32" s="66"/>
      <c r="M32" s="66"/>
      <c r="N32" s="67">
        <v>47</v>
      </c>
      <c r="O32" s="67">
        <v>18</v>
      </c>
      <c r="P32" s="68" t="s">
        <v>134</v>
      </c>
      <c r="Q32" s="67">
        <v>99</v>
      </c>
      <c r="R32" s="71"/>
      <c r="S32" s="72" t="s">
        <v>69</v>
      </c>
      <c r="T32" s="86"/>
      <c r="U32" s="67"/>
    </row>
    <row r="33" spans="1:25" ht="27" x14ac:dyDescent="0.25">
      <c r="A33" s="61" t="s">
        <v>135</v>
      </c>
      <c r="B33" s="61" t="s">
        <v>37</v>
      </c>
      <c r="C33" s="61"/>
      <c r="D33" s="61" t="s">
        <v>29</v>
      </c>
      <c r="E33" s="62" t="s">
        <v>136</v>
      </c>
      <c r="F33" s="62" t="s">
        <v>86</v>
      </c>
      <c r="G33" s="63" t="s">
        <v>137</v>
      </c>
      <c r="H33" s="54"/>
      <c r="I33" s="64">
        <v>45839</v>
      </c>
      <c r="J33" s="65">
        <v>45931</v>
      </c>
      <c r="K33" s="66"/>
      <c r="L33" s="66"/>
      <c r="M33" s="66"/>
      <c r="N33" s="67">
        <v>26</v>
      </c>
      <c r="O33" s="67">
        <v>0</v>
      </c>
      <c r="P33" s="68" t="s">
        <v>134</v>
      </c>
      <c r="Q33" s="67">
        <v>0</v>
      </c>
      <c r="R33" s="71"/>
      <c r="S33" s="72" t="s">
        <v>69</v>
      </c>
      <c r="T33" s="86">
        <v>0.36599999999999999</v>
      </c>
      <c r="U33" s="67">
        <v>3.5999999999999997E-2</v>
      </c>
    </row>
    <row r="34" spans="1:25" ht="27" x14ac:dyDescent="0.25">
      <c r="A34" s="141" t="s">
        <v>138</v>
      </c>
      <c r="B34" s="61" t="s">
        <v>37</v>
      </c>
      <c r="C34" s="61"/>
      <c r="D34" s="61" t="s">
        <v>29</v>
      </c>
      <c r="E34" s="62" t="s">
        <v>139</v>
      </c>
      <c r="F34" s="62" t="s">
        <v>86</v>
      </c>
      <c r="G34" s="63" t="s">
        <v>133</v>
      </c>
      <c r="H34" s="54"/>
      <c r="I34" s="64">
        <v>45870</v>
      </c>
      <c r="J34" s="65">
        <v>45947</v>
      </c>
      <c r="K34" s="66"/>
      <c r="L34" s="66"/>
      <c r="M34" s="66"/>
      <c r="N34" s="67">
        <v>51</v>
      </c>
      <c r="O34" s="67">
        <v>51</v>
      </c>
      <c r="P34" s="68" t="s">
        <v>140</v>
      </c>
      <c r="Q34" s="67">
        <v>1473</v>
      </c>
      <c r="R34" s="71" t="s">
        <v>141</v>
      </c>
      <c r="S34" s="72" t="s">
        <v>51</v>
      </c>
      <c r="T34" s="86">
        <v>0.53600000000000003</v>
      </c>
      <c r="U34" s="67">
        <v>1</v>
      </c>
    </row>
    <row r="35" spans="1:25" ht="31.5" x14ac:dyDescent="0.25">
      <c r="A35" s="143" t="s">
        <v>142</v>
      </c>
      <c r="B35" s="144" t="s">
        <v>37</v>
      </c>
      <c r="C35" s="141"/>
      <c r="D35" s="141" t="s">
        <v>29</v>
      </c>
      <c r="E35" s="145" t="s">
        <v>143</v>
      </c>
      <c r="F35" s="145" t="s">
        <v>144</v>
      </c>
      <c r="G35" s="146" t="s">
        <v>133</v>
      </c>
      <c r="H35" s="147"/>
      <c r="I35" s="148">
        <v>45839</v>
      </c>
      <c r="J35" s="149">
        <v>45992</v>
      </c>
      <c r="K35" s="150"/>
      <c r="L35" s="150"/>
      <c r="M35" s="150"/>
      <c r="N35" s="151">
        <v>2</v>
      </c>
      <c r="O35" s="151">
        <v>2</v>
      </c>
      <c r="P35" s="152" t="s">
        <v>145</v>
      </c>
      <c r="Q35" s="151">
        <v>12</v>
      </c>
      <c r="R35" s="153"/>
      <c r="S35" s="154" t="s">
        <v>69</v>
      </c>
      <c r="T35" s="69">
        <f>100*Q35/$T$2</f>
        <v>4.4398401657540332E-2</v>
      </c>
      <c r="U35" s="155">
        <v>1</v>
      </c>
      <c r="V35" s="133" t="s">
        <v>146</v>
      </c>
      <c r="W35" s="134" t="s">
        <v>147</v>
      </c>
      <c r="X35" s="135" t="s">
        <v>148</v>
      </c>
      <c r="Y35" s="136">
        <v>1.1299999999999999E-2</v>
      </c>
    </row>
    <row r="36" spans="1:25" ht="27" x14ac:dyDescent="0.25">
      <c r="A36" s="143" t="s">
        <v>149</v>
      </c>
      <c r="B36" s="156" t="s">
        <v>46</v>
      </c>
      <c r="C36" s="156"/>
      <c r="D36" s="156" t="s">
        <v>47</v>
      </c>
      <c r="E36" s="157" t="s">
        <v>150</v>
      </c>
      <c r="F36" s="157" t="s">
        <v>67</v>
      </c>
      <c r="G36" s="158"/>
      <c r="H36" s="159"/>
      <c r="I36" s="160">
        <v>45383</v>
      </c>
      <c r="J36" s="161">
        <v>45822</v>
      </c>
      <c r="K36" s="92">
        <v>45481</v>
      </c>
      <c r="L36" s="92">
        <v>45759</v>
      </c>
      <c r="M36" s="92"/>
      <c r="N36" s="162">
        <v>3</v>
      </c>
      <c r="O36" s="162">
        <v>3</v>
      </c>
      <c r="P36" s="163" t="s">
        <v>151</v>
      </c>
      <c r="Q36" s="162">
        <v>707</v>
      </c>
      <c r="R36" s="164"/>
      <c r="S36" s="165" t="s">
        <v>69</v>
      </c>
      <c r="T36" s="69">
        <v>5.57</v>
      </c>
      <c r="U36" s="162">
        <v>0.09</v>
      </c>
      <c r="V36" s="137"/>
      <c r="W36" s="138"/>
      <c r="X36" s="139"/>
      <c r="Y36" s="140"/>
    </row>
    <row r="37" spans="1:25" ht="27" x14ac:dyDescent="0.25">
      <c r="A37" s="143" t="s">
        <v>149</v>
      </c>
      <c r="B37" s="156" t="s">
        <v>46</v>
      </c>
      <c r="C37" s="156"/>
      <c r="D37" s="156" t="s">
        <v>47</v>
      </c>
      <c r="E37" s="157" t="s">
        <v>150</v>
      </c>
      <c r="F37" s="157" t="s">
        <v>67</v>
      </c>
      <c r="G37" s="158"/>
      <c r="H37" s="159"/>
      <c r="I37" s="160">
        <v>45383</v>
      </c>
      <c r="J37" s="161">
        <v>45822</v>
      </c>
      <c r="K37" s="92">
        <v>45481</v>
      </c>
      <c r="L37" s="92">
        <v>45759</v>
      </c>
      <c r="M37" s="92"/>
      <c r="N37" s="162">
        <v>73</v>
      </c>
      <c r="O37" s="162">
        <v>73</v>
      </c>
      <c r="P37" s="163" t="s">
        <v>152</v>
      </c>
      <c r="Q37" s="162">
        <v>79</v>
      </c>
      <c r="R37" s="164"/>
      <c r="S37" s="165" t="s">
        <v>69</v>
      </c>
      <c r="T37" s="69">
        <v>0.62</v>
      </c>
      <c r="U37" s="162">
        <v>0.25</v>
      </c>
      <c r="V37" s="137"/>
      <c r="W37" s="138"/>
      <c r="X37" s="139"/>
      <c r="Y37" s="140"/>
    </row>
    <row r="38" spans="1:25" ht="40.5" x14ac:dyDescent="0.25">
      <c r="A38" s="143" t="s">
        <v>153</v>
      </c>
      <c r="B38" s="156" t="s">
        <v>46</v>
      </c>
      <c r="C38" s="156"/>
      <c r="D38" s="156" t="s">
        <v>47</v>
      </c>
      <c r="E38" s="157" t="s">
        <v>154</v>
      </c>
      <c r="F38" s="157" t="s">
        <v>49</v>
      </c>
      <c r="G38" s="158"/>
      <c r="H38" s="159"/>
      <c r="I38" s="160"/>
      <c r="J38" s="161"/>
      <c r="K38" s="92">
        <v>45658</v>
      </c>
      <c r="L38" s="92">
        <v>46022</v>
      </c>
      <c r="M38" s="92"/>
      <c r="N38" s="162">
        <v>365</v>
      </c>
      <c r="O38" s="162">
        <v>365</v>
      </c>
      <c r="P38" s="163" t="s">
        <v>155</v>
      </c>
      <c r="Q38" s="162">
        <v>5.1000000000000004E-4</v>
      </c>
      <c r="R38" s="164"/>
      <c r="S38" s="165" t="s">
        <v>69</v>
      </c>
      <c r="T38" s="69">
        <v>0</v>
      </c>
      <c r="U38" s="162">
        <v>0</v>
      </c>
      <c r="V38" s="137"/>
      <c r="W38" s="138"/>
      <c r="X38" s="139"/>
      <c r="Y38" s="140"/>
    </row>
    <row r="39" spans="1:25" ht="54" x14ac:dyDescent="0.25">
      <c r="A39" s="143" t="s">
        <v>156</v>
      </c>
      <c r="B39" s="156" t="s">
        <v>46</v>
      </c>
      <c r="C39" s="156"/>
      <c r="D39" s="156" t="s">
        <v>47</v>
      </c>
      <c r="E39" s="168" t="s">
        <v>157</v>
      </c>
      <c r="F39" s="157" t="s">
        <v>49</v>
      </c>
      <c r="G39" s="158"/>
      <c r="H39" s="159"/>
      <c r="I39" s="160"/>
      <c r="J39" s="161"/>
      <c r="K39" s="92">
        <v>40937</v>
      </c>
      <c r="L39" s="92">
        <v>46051</v>
      </c>
      <c r="M39" s="92"/>
      <c r="N39" s="162">
        <v>365</v>
      </c>
      <c r="O39" s="162">
        <v>365</v>
      </c>
      <c r="P39" s="163" t="s">
        <v>155</v>
      </c>
      <c r="Q39" s="162">
        <v>1.56E-4</v>
      </c>
      <c r="R39" s="164"/>
      <c r="S39" s="165" t="s">
        <v>69</v>
      </c>
      <c r="T39" s="69">
        <v>0</v>
      </c>
      <c r="U39" s="162">
        <v>0</v>
      </c>
      <c r="V39" s="137"/>
      <c r="W39" s="138"/>
      <c r="X39" s="139"/>
      <c r="Y39" s="140"/>
    </row>
    <row r="40" spans="1:25" ht="40.5" x14ac:dyDescent="0.25">
      <c r="A40" s="142" t="s">
        <v>158</v>
      </c>
      <c r="B40" s="27"/>
      <c r="C40" s="27"/>
      <c r="D40" s="27" t="s">
        <v>47</v>
      </c>
      <c r="E40" s="167" t="s">
        <v>159</v>
      </c>
      <c r="F40" s="28" t="s">
        <v>160</v>
      </c>
      <c r="G40" s="38"/>
      <c r="H40" s="39"/>
      <c r="I40" s="31"/>
      <c r="J40" s="32"/>
      <c r="K40" s="33">
        <v>45778</v>
      </c>
      <c r="L40" s="33">
        <v>45808</v>
      </c>
      <c r="M40" s="33"/>
      <c r="N40" s="34">
        <v>11</v>
      </c>
      <c r="O40" s="34">
        <v>11</v>
      </c>
      <c r="P40" s="35" t="s">
        <v>155</v>
      </c>
      <c r="Q40" s="34">
        <v>55</v>
      </c>
      <c r="R40" s="36"/>
      <c r="S40" s="37" t="s">
        <v>4</v>
      </c>
      <c r="T40" s="51">
        <v>0</v>
      </c>
      <c r="U40" s="34">
        <v>0</v>
      </c>
      <c r="V40" s="137"/>
      <c r="W40" s="138"/>
      <c r="X40" s="139"/>
      <c r="Y40" s="140"/>
    </row>
  </sheetData>
  <autoFilter ref="A4:U40" xr:uid="{6C6BB3BF-562B-451E-9720-ACA9C2EE9004}"/>
  <phoneticPr fontId="14" type="noConversion"/>
  <conditionalFormatting sqref="A42">
    <cfRule type="expression" dxfId="52" priority="404">
      <formula>#REF!&lt;&gt;""</formula>
    </cfRule>
    <cfRule type="expression" dxfId="51" priority="406">
      <formula>#REF!="Cancelled"</formula>
    </cfRule>
    <cfRule type="expression" dxfId="50" priority="405">
      <formula>#REF!="Completed"</formula>
    </cfRule>
  </conditionalFormatting>
  <conditionalFormatting sqref="A43:A45">
    <cfRule type="expression" dxfId="49" priority="390">
      <formula>$M42&lt;&gt;""</formula>
    </cfRule>
    <cfRule type="expression" dxfId="48" priority="392">
      <formula>$B42="Cancelled"</formula>
    </cfRule>
    <cfRule type="expression" dxfId="47" priority="391">
      <formula>$B42="Completed"</formula>
    </cfRule>
  </conditionalFormatting>
  <conditionalFormatting sqref="A12:D14 F12:U14 A15:U38 A39:D40 F39:U40 A41 B41:U44">
    <cfRule type="expression" dxfId="46" priority="1">
      <formula>$M12&lt;&gt;""</formula>
    </cfRule>
    <cfRule type="expression" dxfId="45" priority="2">
      <formula>$B12="Completed"</formula>
    </cfRule>
    <cfRule type="expression" dxfId="44" priority="3">
      <formula>$B12="Cancelled"</formula>
    </cfRule>
  </conditionalFormatting>
  <conditionalFormatting sqref="A5:U9 A10:J11 M10:U11">
    <cfRule type="expression" dxfId="43" priority="21">
      <formula>$M5&lt;&gt;""</formula>
    </cfRule>
  </conditionalFormatting>
  <conditionalFormatting sqref="A6:U9 A10:J11 M10:U11">
    <cfRule type="expression" dxfId="42" priority="22">
      <formula>$B6="Completed"</formula>
    </cfRule>
    <cfRule type="expression" dxfId="41" priority="23">
      <formula>$B6="Cancelled"</formula>
    </cfRule>
  </conditionalFormatting>
  <conditionalFormatting sqref="A5:XFD5">
    <cfRule type="expression" dxfId="40" priority="30">
      <formula>$B5="Completed"</formula>
    </cfRule>
    <cfRule type="expression" dxfId="39" priority="31">
      <formula>$B5="Cancelled"</formula>
    </cfRule>
  </conditionalFormatting>
  <conditionalFormatting sqref="B5 B7:B44">
    <cfRule type="cellIs" dxfId="38" priority="275" operator="equal">
      <formula>"Approved"</formula>
    </cfRule>
    <cfRule type="containsText" dxfId="37" priority="276" operator="containsText" text="Completed">
      <formula>NOT(ISERROR(SEARCH("Completed",B5)))</formula>
    </cfRule>
    <cfRule type="containsText" dxfId="36" priority="277" operator="containsText" text="Proposed">
      <formula>NOT(ISERROR(SEARCH("Proposed",B5)))</formula>
    </cfRule>
    <cfRule type="containsText" dxfId="35" priority="278" operator="containsText" text="Submitted">
      <formula>NOT(ISERROR(SEARCH("Submitted",B5)))</formula>
    </cfRule>
  </conditionalFormatting>
  <conditionalFormatting sqref="B6">
    <cfRule type="cellIs" dxfId="34" priority="20" operator="equal">
      <formula>"Approved"</formula>
    </cfRule>
    <cfRule type="containsText" dxfId="33" priority="24" operator="containsText" text="Completed">
      <formula>NOT(ISERROR(SEARCH("Completed",B6)))</formula>
    </cfRule>
    <cfRule type="containsText" dxfId="32" priority="25" operator="containsText" text="Proposed">
      <formula>NOT(ISERROR(SEARCH("Proposed",B6)))</formula>
    </cfRule>
    <cfRule type="containsText" dxfId="31" priority="26" operator="containsText" text="Submitted">
      <formula>NOT(ISERROR(SEARCH("Submitted",B6)))</formula>
    </cfRule>
    <cfRule type="colorScale" priority="27">
      <colorScale>
        <cfvo type="min"/>
        <cfvo type="percentile" val="50"/>
        <cfvo type="max"/>
        <color rgb="FFF8696B"/>
        <color rgb="FFFFEB84"/>
        <color rgb="FF63BE7B"/>
      </colorScale>
    </cfRule>
  </conditionalFormatting>
  <conditionalFormatting sqref="B7:B18 B21:B27 B5 B29:B44">
    <cfRule type="colorScale" priority="442">
      <colorScale>
        <cfvo type="min"/>
        <cfvo type="percentile" val="50"/>
        <cfvo type="max"/>
        <color rgb="FFF8696B"/>
        <color rgb="FFFFEB84"/>
        <color rgb="FF63BE7B"/>
      </colorScale>
    </cfRule>
  </conditionalFormatting>
  <conditionalFormatting sqref="B19:B20">
    <cfRule type="colorScale" priority="19">
      <colorScale>
        <cfvo type="min"/>
        <cfvo type="percentile" val="50"/>
        <cfvo type="max"/>
        <color rgb="FFF8696B"/>
        <color rgb="FFFFEB84"/>
        <color rgb="FF63BE7B"/>
      </colorScale>
    </cfRule>
  </conditionalFormatting>
  <conditionalFormatting sqref="B28:B40">
    <cfRule type="colorScale" priority="441">
      <colorScale>
        <cfvo type="min"/>
        <cfvo type="percentile" val="50"/>
        <cfvo type="max"/>
        <color rgb="FFF8696B"/>
        <color rgb="FFFFEB84"/>
        <color rgb="FF63BE7B"/>
      </colorScale>
    </cfRule>
  </conditionalFormatting>
  <conditionalFormatting sqref="V6:XFD8 V12:XFD14 V27:XFD34 V42:XFD43">
    <cfRule type="expression" dxfId="30" priority="273">
      <formula>$B7="Completed"</formula>
    </cfRule>
    <cfRule type="expression" dxfId="29" priority="274">
      <formula>$B7="Cancelled"</formula>
    </cfRule>
  </conditionalFormatting>
  <conditionalFormatting sqref="V9:XFD9 V41:XFD41">
    <cfRule type="expression" dxfId="28" priority="318">
      <formula>$B11="Completed"</formula>
    </cfRule>
    <cfRule type="expression" dxfId="27" priority="319">
      <formula>$B11="Cancelled"</formula>
    </cfRule>
  </conditionalFormatting>
  <conditionalFormatting sqref="V10:XFD11">
    <cfRule type="expression" dxfId="26" priority="359">
      <formula>#REF!="Completed"</formula>
    </cfRule>
    <cfRule type="expression" dxfId="25" priority="360">
      <formula>#REF!="Cancelled"</formula>
    </cfRule>
  </conditionalFormatting>
  <conditionalFormatting sqref="V15:XFD15">
    <cfRule type="expression" dxfId="24" priority="339">
      <formula>#REF!="Completed"</formula>
    </cfRule>
    <cfRule type="expression" dxfId="23" priority="340">
      <formula>#REF!="Cancelled"</formula>
    </cfRule>
  </conditionalFormatting>
  <conditionalFormatting sqref="V16:XFD16">
    <cfRule type="expression" dxfId="22" priority="383">
      <formula>$B26="Completed"</formula>
    </cfRule>
    <cfRule type="expression" dxfId="21" priority="384">
      <formula>$B26="Cancelled"</formula>
    </cfRule>
  </conditionalFormatting>
  <conditionalFormatting sqref="V17:XFD17">
    <cfRule type="expression" dxfId="20" priority="313">
      <formula>#REF!="Completed"</formula>
    </cfRule>
    <cfRule type="expression" dxfId="19" priority="314">
      <formula>#REF!="Cancelled"</formula>
    </cfRule>
  </conditionalFormatting>
  <conditionalFormatting sqref="V18:XFD21">
    <cfRule type="expression" dxfId="18" priority="292">
      <formula>$B28="Cancelled"</formula>
    </cfRule>
    <cfRule type="expression" dxfId="17" priority="291">
      <formula>$B28="Completed"</formula>
    </cfRule>
  </conditionalFormatting>
  <conditionalFormatting sqref="V22:XFD23">
    <cfRule type="expression" dxfId="16" priority="289">
      <formula>$B28="Cancelled"</formula>
    </cfRule>
    <cfRule type="expression" dxfId="15" priority="288">
      <formula>$B28="Completed"</formula>
    </cfRule>
  </conditionalFormatting>
  <conditionalFormatting sqref="V24:XFD26">
    <cfRule type="expression" dxfId="14" priority="286">
      <formula>$B28="Cancelled"</formula>
    </cfRule>
    <cfRule type="expression" dxfId="13" priority="285">
      <formula>$B28="Completed"</formula>
    </cfRule>
  </conditionalFormatting>
  <conditionalFormatting sqref="V26:XFD26">
    <cfRule type="expression" dxfId="12" priority="385">
      <formula>$B17="Completed"</formula>
    </cfRule>
    <cfRule type="expression" dxfId="11" priority="386">
      <formula>$B17="Cancelled"</formula>
    </cfRule>
  </conditionalFormatting>
  <conditionalFormatting sqref="V35:XFD35">
    <cfRule type="expression" dxfId="10" priority="428">
      <formula>#REF!="Completed"</formula>
    </cfRule>
    <cfRule type="expression" dxfId="9" priority="429">
      <formula>#REF!="Cancelled"</formula>
    </cfRule>
  </conditionalFormatting>
  <conditionalFormatting sqref="V36:XFD40">
    <cfRule type="expression" dxfId="8" priority="402">
      <formula>$B42="Completed"</formula>
    </cfRule>
    <cfRule type="expression" dxfId="7" priority="403">
      <formula>$B42="Cancelled"</formula>
    </cfRule>
  </conditionalFormatting>
  <dataValidations count="1">
    <dataValidation type="list" allowBlank="1" showInputMessage="1" showErrorMessage="1" sqref="B5:B40" xr:uid="{A5023A47-F62C-49FD-8B8D-92672E0BB865}">
      <formula1>"Proposed, Submitted,  Approved, Cancelled, Completed"</formula1>
    </dataValidation>
  </dataValidations>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113E3-2CBA-4958-BE88-DBAA4422CFC3}">
  <dimension ref="A1:U20"/>
  <sheetViews>
    <sheetView zoomScale="80" zoomScaleNormal="80" workbookViewId="0">
      <pane xSplit="5" topLeftCell="F1" activePane="topRight" state="frozen"/>
      <selection activeCell="A3" sqref="A3"/>
      <selection pane="topRight" activeCell="F7" sqref="F7"/>
    </sheetView>
  </sheetViews>
  <sheetFormatPr defaultColWidth="10.875" defaultRowHeight="15.75" x14ac:dyDescent="0.25"/>
  <cols>
    <col min="1" max="1" width="18.375" customWidth="1"/>
    <col min="2" max="2" width="14.625" customWidth="1"/>
    <col min="3" max="3" width="11" customWidth="1"/>
    <col min="4" max="4" width="14.75" customWidth="1"/>
    <col min="5" max="5" width="22.875" style="10" customWidth="1"/>
    <col min="6" max="6" width="37.625" style="10" customWidth="1"/>
    <col min="7" max="7" width="19.25" customWidth="1"/>
    <col min="8" max="8" width="12.25" style="11" customWidth="1"/>
    <col min="9" max="9" width="12.5" style="12" customWidth="1"/>
    <col min="10" max="12" width="13" style="12" customWidth="1"/>
    <col min="13" max="13" width="13.25" style="12" customWidth="1"/>
    <col min="14" max="14" width="9.875" style="13" customWidth="1"/>
    <col min="15" max="15" width="13.25" style="13" customWidth="1"/>
    <col min="16" max="16" width="47.75" style="9" customWidth="1"/>
    <col min="17" max="17" width="12.375" style="10" customWidth="1"/>
    <col min="18" max="18" width="12.875" style="10" customWidth="1"/>
    <col min="19" max="19" width="12.875" customWidth="1"/>
    <col min="20" max="20" width="13.625" style="14" customWidth="1"/>
    <col min="21" max="21" width="20.125" customWidth="1"/>
    <col min="22" max="24" width="10.875" bestFit="1" customWidth="1"/>
  </cols>
  <sheetData>
    <row r="1" spans="1:21" s="2" customFormat="1" ht="30.75" customHeight="1" x14ac:dyDescent="0.35">
      <c r="A1" s="3"/>
      <c r="B1" s="3" t="s">
        <v>0</v>
      </c>
      <c r="C1" s="3"/>
      <c r="D1" s="3"/>
      <c r="E1" s="4"/>
      <c r="F1" s="4"/>
      <c r="G1" s="5"/>
      <c r="H1" s="6"/>
      <c r="I1" s="3"/>
      <c r="J1" s="3"/>
      <c r="K1" s="3"/>
      <c r="L1" s="3"/>
      <c r="M1" s="3"/>
      <c r="N1" s="7"/>
      <c r="O1" s="7"/>
      <c r="P1" s="17"/>
      <c r="Q1" s="17"/>
      <c r="R1" s="15"/>
      <c r="S1" s="58" t="s">
        <v>1</v>
      </c>
      <c r="T1" s="58" t="s">
        <v>2</v>
      </c>
      <c r="U1" s="59" t="s">
        <v>3</v>
      </c>
    </row>
    <row r="2" spans="1:21" s="1" customFormat="1" ht="18" customHeight="1" x14ac:dyDescent="0.3">
      <c r="A2" s="18"/>
      <c r="B2" s="18"/>
      <c r="C2" s="18"/>
      <c r="D2" s="18"/>
      <c r="E2" s="19"/>
      <c r="F2" s="19"/>
      <c r="G2" s="20"/>
      <c r="H2" s="21"/>
      <c r="I2" s="20"/>
      <c r="J2" s="20"/>
      <c r="K2" s="20"/>
      <c r="L2" s="20"/>
      <c r="M2" s="20"/>
      <c r="N2" s="22"/>
      <c r="O2" s="22"/>
      <c r="P2" s="20"/>
      <c r="Q2" s="20"/>
      <c r="R2" s="16"/>
      <c r="S2" s="8" t="s">
        <v>4</v>
      </c>
      <c r="T2" s="60">
        <v>27028</v>
      </c>
      <c r="U2" s="52">
        <v>183</v>
      </c>
    </row>
    <row r="3" spans="1:21" ht="20.25" customHeight="1" x14ac:dyDescent="0.25">
      <c r="A3" s="40"/>
      <c r="B3" s="40"/>
      <c r="C3" s="40"/>
      <c r="D3" s="40"/>
      <c r="E3" s="41"/>
      <c r="F3" s="41"/>
      <c r="G3" s="42"/>
      <c r="H3" s="43"/>
      <c r="I3" s="44"/>
      <c r="J3" s="44"/>
      <c r="K3" s="44"/>
      <c r="L3" s="44"/>
      <c r="M3" s="44"/>
      <c r="N3" s="45"/>
      <c r="O3" s="45"/>
      <c r="P3" s="46"/>
      <c r="Q3" s="47"/>
      <c r="R3" s="48"/>
      <c r="S3" s="49" t="s">
        <v>5</v>
      </c>
      <c r="T3" s="55">
        <v>12696</v>
      </c>
      <c r="U3" s="50">
        <v>182</v>
      </c>
    </row>
    <row r="4" spans="1:21" ht="66" customHeight="1" x14ac:dyDescent="0.25">
      <c r="A4" s="23" t="s">
        <v>6</v>
      </c>
      <c r="B4" s="24" t="s">
        <v>7</v>
      </c>
      <c r="C4" s="24" t="s">
        <v>8</v>
      </c>
      <c r="D4" s="24" t="s">
        <v>9</v>
      </c>
      <c r="E4" s="24" t="s">
        <v>10</v>
      </c>
      <c r="F4" s="24" t="s">
        <v>11</v>
      </c>
      <c r="G4" s="24" t="s">
        <v>12</v>
      </c>
      <c r="H4" s="25" t="s">
        <v>13</v>
      </c>
      <c r="I4" s="24" t="s">
        <v>14</v>
      </c>
      <c r="J4" s="24" t="s">
        <v>15</v>
      </c>
      <c r="K4" s="24" t="s">
        <v>16</v>
      </c>
      <c r="L4" s="24" t="s">
        <v>17</v>
      </c>
      <c r="M4" s="24" t="s">
        <v>18</v>
      </c>
      <c r="N4" s="26" t="s">
        <v>19</v>
      </c>
      <c r="O4" s="26" t="s">
        <v>20</v>
      </c>
      <c r="P4" s="24" t="s">
        <v>21</v>
      </c>
      <c r="Q4" s="24" t="s">
        <v>22</v>
      </c>
      <c r="R4" s="24" t="s">
        <v>23</v>
      </c>
      <c r="S4" s="24" t="s">
        <v>24</v>
      </c>
      <c r="T4" s="24" t="s">
        <v>25</v>
      </c>
      <c r="U4" s="24" t="s">
        <v>26</v>
      </c>
    </row>
    <row r="5" spans="1:21" ht="39.75" customHeight="1" x14ac:dyDescent="0.25">
      <c r="A5" s="27"/>
      <c r="B5" s="27" t="s">
        <v>80</v>
      </c>
      <c r="C5" s="27"/>
      <c r="D5" s="27" t="s">
        <v>47</v>
      </c>
      <c r="E5" s="28" t="s">
        <v>161</v>
      </c>
      <c r="F5" s="28" t="s">
        <v>61</v>
      </c>
      <c r="G5" s="30"/>
      <c r="H5" s="39"/>
      <c r="I5" s="31">
        <v>46023</v>
      </c>
      <c r="J5" s="32">
        <v>46388</v>
      </c>
      <c r="K5" s="33"/>
      <c r="L5" s="33"/>
      <c r="M5" s="33"/>
      <c r="N5" s="34"/>
      <c r="O5" s="34"/>
      <c r="P5" s="35" t="s">
        <v>57</v>
      </c>
      <c r="Q5" s="34"/>
      <c r="R5" s="36"/>
      <c r="S5" s="37" t="s">
        <v>51</v>
      </c>
      <c r="T5" s="51"/>
      <c r="U5" s="57"/>
    </row>
    <row r="6" spans="1:21" ht="70.5" customHeight="1" x14ac:dyDescent="0.25">
      <c r="A6" s="27"/>
      <c r="B6" s="27"/>
      <c r="C6" s="27"/>
      <c r="D6" s="27"/>
      <c r="E6" s="28"/>
      <c r="F6" s="28"/>
      <c r="G6" s="29"/>
      <c r="H6" s="39"/>
      <c r="I6" s="31"/>
      <c r="J6" s="32"/>
      <c r="K6" s="33"/>
      <c r="L6" s="33"/>
      <c r="M6" s="33"/>
      <c r="N6" s="34"/>
      <c r="O6" s="34"/>
      <c r="P6" s="53"/>
      <c r="Q6" s="34"/>
      <c r="R6" s="36"/>
      <c r="S6" s="37"/>
      <c r="T6" s="51"/>
      <c r="U6" s="57"/>
    </row>
    <row r="7" spans="1:21" ht="51.75" customHeight="1" x14ac:dyDescent="0.25">
      <c r="A7" s="27"/>
      <c r="B7" s="27"/>
      <c r="C7" s="27"/>
      <c r="D7" s="27"/>
      <c r="E7" s="28"/>
      <c r="F7" s="28"/>
      <c r="G7" s="38"/>
      <c r="H7" s="39"/>
      <c r="I7" s="31"/>
      <c r="J7" s="32"/>
      <c r="K7" s="33"/>
      <c r="L7" s="33"/>
      <c r="M7" s="33"/>
      <c r="N7" s="34"/>
      <c r="O7" s="34"/>
      <c r="P7" s="35"/>
      <c r="Q7" s="34"/>
      <c r="R7" s="36"/>
      <c r="S7" s="37"/>
      <c r="T7" s="51">
        <f t="shared" ref="T7:T20" si="0">100*Q7/$T$2</f>
        <v>0</v>
      </c>
      <c r="U7" s="57">
        <f t="shared" ref="U7:U20" si="1">T7*O7/$U$2</f>
        <v>0</v>
      </c>
    </row>
    <row r="8" spans="1:21" ht="26.25" customHeight="1" x14ac:dyDescent="0.25">
      <c r="A8" s="27"/>
      <c r="B8" s="27"/>
      <c r="C8" s="27"/>
      <c r="D8" s="27"/>
      <c r="E8" s="28"/>
      <c r="F8" s="28"/>
      <c r="G8" s="38"/>
      <c r="H8" s="39"/>
      <c r="I8" s="31"/>
      <c r="J8" s="32"/>
      <c r="K8" s="33"/>
      <c r="L8" s="33"/>
      <c r="M8" s="33"/>
      <c r="N8" s="34"/>
      <c r="O8" s="34"/>
      <c r="P8" s="56"/>
      <c r="Q8" s="34"/>
      <c r="R8" s="36"/>
      <c r="S8" s="37"/>
      <c r="T8" s="51">
        <f t="shared" si="0"/>
        <v>0</v>
      </c>
      <c r="U8" s="57">
        <f t="shared" si="1"/>
        <v>0</v>
      </c>
    </row>
    <row r="9" spans="1:21" ht="60.75" customHeight="1" x14ac:dyDescent="0.25">
      <c r="A9" s="27"/>
      <c r="B9" s="27"/>
      <c r="C9" s="27"/>
      <c r="D9" s="27"/>
      <c r="E9" s="28"/>
      <c r="F9" s="28"/>
      <c r="G9" s="28"/>
      <c r="H9" s="39"/>
      <c r="I9" s="31"/>
      <c r="J9" s="32"/>
      <c r="K9" s="33"/>
      <c r="L9" s="33"/>
      <c r="M9" s="33"/>
      <c r="N9" s="34"/>
      <c r="O9" s="34"/>
      <c r="P9" s="35"/>
      <c r="Q9" s="34"/>
      <c r="R9" s="36"/>
      <c r="S9" s="37"/>
      <c r="T9" s="51">
        <f t="shared" si="0"/>
        <v>0</v>
      </c>
      <c r="U9" s="57">
        <f t="shared" si="1"/>
        <v>0</v>
      </c>
    </row>
    <row r="10" spans="1:21" ht="28.5" customHeight="1" x14ac:dyDescent="0.25">
      <c r="A10" s="27"/>
      <c r="B10" s="27"/>
      <c r="C10" s="27"/>
      <c r="D10" s="27"/>
      <c r="E10" s="28"/>
      <c r="F10" s="28"/>
      <c r="G10" s="38"/>
      <c r="H10" s="39"/>
      <c r="I10" s="31"/>
      <c r="J10" s="32"/>
      <c r="K10" s="33"/>
      <c r="L10" s="33"/>
      <c r="M10" s="33"/>
      <c r="N10" s="34"/>
      <c r="O10" s="34"/>
      <c r="P10" s="53"/>
      <c r="Q10" s="34"/>
      <c r="R10" s="36"/>
      <c r="S10" s="37"/>
      <c r="T10" s="51">
        <f t="shared" si="0"/>
        <v>0</v>
      </c>
      <c r="U10" s="57">
        <f t="shared" si="1"/>
        <v>0</v>
      </c>
    </row>
    <row r="11" spans="1:21" ht="20.25" customHeight="1" x14ac:dyDescent="0.25">
      <c r="A11" s="27"/>
      <c r="B11" s="27"/>
      <c r="C11" s="27"/>
      <c r="D11" s="27"/>
      <c r="E11" s="28"/>
      <c r="F11" s="28"/>
      <c r="G11" s="38"/>
      <c r="H11" s="39"/>
      <c r="I11" s="31"/>
      <c r="J11" s="32"/>
      <c r="K11" s="33"/>
      <c r="L11" s="33"/>
      <c r="M11" s="33"/>
      <c r="N11" s="34"/>
      <c r="O11" s="34"/>
      <c r="P11" s="35"/>
      <c r="Q11" s="34"/>
      <c r="R11" s="36"/>
      <c r="S11" s="37"/>
      <c r="T11" s="51">
        <f t="shared" si="0"/>
        <v>0</v>
      </c>
      <c r="U11" s="57">
        <f t="shared" si="1"/>
        <v>0</v>
      </c>
    </row>
    <row r="12" spans="1:21" ht="20.25" customHeight="1" x14ac:dyDescent="0.25">
      <c r="A12" s="27"/>
      <c r="B12" s="27"/>
      <c r="C12" s="27"/>
      <c r="D12" s="27"/>
      <c r="E12" s="28"/>
      <c r="F12" s="28"/>
      <c r="G12" s="38"/>
      <c r="H12" s="39"/>
      <c r="I12" s="31"/>
      <c r="J12" s="32"/>
      <c r="K12" s="33"/>
      <c r="L12" s="33"/>
      <c r="M12" s="33"/>
      <c r="N12" s="34"/>
      <c r="O12" s="34"/>
      <c r="P12" s="35"/>
      <c r="Q12" s="34"/>
      <c r="R12" s="36"/>
      <c r="S12" s="37"/>
      <c r="T12" s="51">
        <f t="shared" si="0"/>
        <v>0</v>
      </c>
      <c r="U12" s="57">
        <f t="shared" si="1"/>
        <v>0</v>
      </c>
    </row>
    <row r="13" spans="1:21" ht="20.25" customHeight="1" x14ac:dyDescent="0.25">
      <c r="A13" s="27"/>
      <c r="B13" s="27"/>
      <c r="C13" s="27"/>
      <c r="D13" s="27"/>
      <c r="E13" s="28"/>
      <c r="F13" s="28"/>
      <c r="G13" s="38"/>
      <c r="H13" s="39"/>
      <c r="I13" s="31"/>
      <c r="J13" s="32"/>
      <c r="K13" s="33"/>
      <c r="L13" s="33"/>
      <c r="M13" s="33"/>
      <c r="N13" s="34"/>
      <c r="O13" s="34"/>
      <c r="P13" s="35"/>
      <c r="Q13" s="34"/>
      <c r="R13" s="36"/>
      <c r="S13" s="37"/>
      <c r="T13" s="51">
        <f t="shared" si="0"/>
        <v>0</v>
      </c>
      <c r="U13" s="57">
        <f t="shared" si="1"/>
        <v>0</v>
      </c>
    </row>
    <row r="14" spans="1:21" ht="20.25" customHeight="1" x14ac:dyDescent="0.25">
      <c r="A14" s="27"/>
      <c r="B14" s="27"/>
      <c r="C14" s="27"/>
      <c r="D14" s="27"/>
      <c r="E14" s="28"/>
      <c r="F14" s="28"/>
      <c r="G14" s="38"/>
      <c r="H14" s="39"/>
      <c r="I14" s="31"/>
      <c r="J14" s="32"/>
      <c r="K14" s="33"/>
      <c r="L14" s="33"/>
      <c r="M14" s="33"/>
      <c r="N14" s="34"/>
      <c r="O14" s="34"/>
      <c r="P14" s="35"/>
      <c r="Q14" s="34"/>
      <c r="R14" s="36"/>
      <c r="S14" s="37"/>
      <c r="T14" s="51">
        <f t="shared" si="0"/>
        <v>0</v>
      </c>
      <c r="U14" s="57">
        <f t="shared" si="1"/>
        <v>0</v>
      </c>
    </row>
    <row r="15" spans="1:21" ht="20.25" customHeight="1" x14ac:dyDescent="0.25">
      <c r="A15" s="27"/>
      <c r="B15" s="27"/>
      <c r="C15" s="27"/>
      <c r="D15" s="27"/>
      <c r="E15" s="28"/>
      <c r="F15" s="28"/>
      <c r="G15" s="38"/>
      <c r="H15" s="39"/>
      <c r="I15" s="31"/>
      <c r="J15" s="32"/>
      <c r="K15" s="33"/>
      <c r="L15" s="33"/>
      <c r="M15" s="33"/>
      <c r="N15" s="34"/>
      <c r="O15" s="34"/>
      <c r="P15" s="35"/>
      <c r="Q15" s="34"/>
      <c r="R15" s="36"/>
      <c r="S15" s="37"/>
      <c r="T15" s="51">
        <f t="shared" si="0"/>
        <v>0</v>
      </c>
      <c r="U15" s="57">
        <f t="shared" si="1"/>
        <v>0</v>
      </c>
    </row>
    <row r="16" spans="1:21" ht="20.25" customHeight="1" x14ac:dyDescent="0.25">
      <c r="A16" s="27"/>
      <c r="B16" s="27"/>
      <c r="C16" s="27"/>
      <c r="D16" s="27"/>
      <c r="E16" s="28"/>
      <c r="F16" s="28"/>
      <c r="G16" s="38"/>
      <c r="H16" s="39"/>
      <c r="I16" s="31"/>
      <c r="J16" s="32"/>
      <c r="K16" s="33"/>
      <c r="L16" s="33"/>
      <c r="M16" s="33"/>
      <c r="N16" s="34"/>
      <c r="O16" s="34"/>
      <c r="P16" s="35"/>
      <c r="Q16" s="34"/>
      <c r="R16" s="36"/>
      <c r="S16" s="37"/>
      <c r="T16" s="51">
        <f t="shared" si="0"/>
        <v>0</v>
      </c>
      <c r="U16" s="57">
        <f t="shared" si="1"/>
        <v>0</v>
      </c>
    </row>
    <row r="17" spans="1:21" ht="20.25" customHeight="1" x14ac:dyDescent="0.25">
      <c r="A17" s="27"/>
      <c r="B17" s="27"/>
      <c r="C17" s="27"/>
      <c r="D17" s="27"/>
      <c r="E17" s="28"/>
      <c r="F17" s="28"/>
      <c r="G17" s="38"/>
      <c r="H17" s="39"/>
      <c r="I17" s="31"/>
      <c r="J17" s="32"/>
      <c r="K17" s="33"/>
      <c r="L17" s="33"/>
      <c r="M17" s="33"/>
      <c r="N17" s="34"/>
      <c r="O17" s="34"/>
      <c r="P17" s="35"/>
      <c r="Q17" s="34"/>
      <c r="R17" s="36"/>
      <c r="S17" s="37"/>
      <c r="T17" s="51">
        <f t="shared" si="0"/>
        <v>0</v>
      </c>
      <c r="U17" s="57">
        <f t="shared" si="1"/>
        <v>0</v>
      </c>
    </row>
    <row r="18" spans="1:21" ht="20.25" customHeight="1" x14ac:dyDescent="0.25">
      <c r="A18" s="27"/>
      <c r="B18" s="27"/>
      <c r="C18" s="27"/>
      <c r="D18" s="27"/>
      <c r="E18" s="28"/>
      <c r="F18" s="28"/>
      <c r="G18" s="38"/>
      <c r="H18" s="39"/>
      <c r="I18" s="31"/>
      <c r="J18" s="32"/>
      <c r="K18" s="33"/>
      <c r="L18" s="33"/>
      <c r="M18" s="33"/>
      <c r="N18" s="34"/>
      <c r="O18" s="34"/>
      <c r="P18" s="35"/>
      <c r="Q18" s="34"/>
      <c r="R18" s="36"/>
      <c r="S18" s="37"/>
      <c r="T18" s="51">
        <f t="shared" si="0"/>
        <v>0</v>
      </c>
      <c r="U18" s="57">
        <f t="shared" si="1"/>
        <v>0</v>
      </c>
    </row>
    <row r="19" spans="1:21" ht="20.25" customHeight="1" x14ac:dyDescent="0.25">
      <c r="A19" s="27"/>
      <c r="B19" s="27"/>
      <c r="C19" s="27"/>
      <c r="D19" s="27"/>
      <c r="E19" s="28"/>
      <c r="F19" s="28"/>
      <c r="G19" s="38"/>
      <c r="H19" s="39"/>
      <c r="I19" s="31"/>
      <c r="J19" s="32"/>
      <c r="K19" s="33"/>
      <c r="L19" s="33"/>
      <c r="M19" s="33"/>
      <c r="N19" s="34"/>
      <c r="O19" s="34"/>
      <c r="P19" s="35"/>
      <c r="Q19" s="34"/>
      <c r="R19" s="36"/>
      <c r="S19" s="37"/>
      <c r="T19" s="51">
        <f t="shared" si="0"/>
        <v>0</v>
      </c>
      <c r="U19" s="57">
        <f t="shared" si="1"/>
        <v>0</v>
      </c>
    </row>
    <row r="20" spans="1:21" ht="20.25" customHeight="1" x14ac:dyDescent="0.25">
      <c r="A20" s="27"/>
      <c r="B20" s="27"/>
      <c r="C20" s="27"/>
      <c r="D20" s="27"/>
      <c r="E20" s="28"/>
      <c r="F20" s="28"/>
      <c r="G20" s="38"/>
      <c r="H20" s="39"/>
      <c r="I20" s="31"/>
      <c r="J20" s="32"/>
      <c r="K20" s="33"/>
      <c r="L20" s="33"/>
      <c r="M20" s="33"/>
      <c r="N20" s="34"/>
      <c r="O20" s="34"/>
      <c r="P20" s="35"/>
      <c r="Q20" s="34"/>
      <c r="R20" s="36"/>
      <c r="S20" s="37"/>
      <c r="T20" s="51">
        <f t="shared" si="0"/>
        <v>0</v>
      </c>
      <c r="U20" s="57">
        <f t="shared" si="1"/>
        <v>0</v>
      </c>
    </row>
  </sheetData>
  <autoFilter ref="A4:U20" xr:uid="{6C6BB3BF-562B-451E-9720-ACA9C2EE9004}"/>
  <conditionalFormatting sqref="A5:U33">
    <cfRule type="expression" dxfId="6" priority="4">
      <formula>$M5&lt;&gt;""</formula>
    </cfRule>
  </conditionalFormatting>
  <conditionalFormatting sqref="A5:XFD33">
    <cfRule type="expression" dxfId="5" priority="2">
      <formula>$B5="Completed"</formula>
    </cfRule>
    <cfRule type="expression" dxfId="4" priority="3">
      <formula>$B5="Cancelled"</formula>
    </cfRule>
  </conditionalFormatting>
  <conditionalFormatting sqref="B5:B33">
    <cfRule type="cellIs" dxfId="3" priority="1" operator="equal">
      <formula>"Approved"</formula>
    </cfRule>
    <cfRule type="containsText" dxfId="2" priority="5" operator="containsText" text="Completed">
      <formula>NOT(ISERROR(SEARCH("Completed",B5)))</formula>
    </cfRule>
    <cfRule type="containsText" dxfId="1" priority="6" operator="containsText" text="Proposed">
      <formula>NOT(ISERROR(SEARCH("Proposed",B5)))</formula>
    </cfRule>
    <cfRule type="containsText" dxfId="0" priority="7" operator="containsText" text="Submitted">
      <formula>NOT(ISERROR(SEARCH("Submitted",B5)))</formula>
    </cfRule>
    <cfRule type="colorScale" priority="8">
      <colorScale>
        <cfvo type="min"/>
        <cfvo type="percentile" val="50"/>
        <cfvo type="max"/>
        <color rgb="FFF8696B"/>
        <color rgb="FFFFEB84"/>
        <color rgb="FF63BE7B"/>
      </colorScale>
    </cfRule>
  </conditionalFormatting>
  <dataValidations count="1">
    <dataValidation type="list" allowBlank="1" showInputMessage="1" showErrorMessage="1" sqref="B5:B20" xr:uid="{E57F559E-C76A-4F9E-B3AD-D069E7299497}">
      <formula1>"Proposed, Submitted,  Approved, Cancelled, Completed"</formula1>
    </dataValidation>
  </dataValidations>
  <pageMargins left="0.7" right="0.7" top="0.75" bottom="0.75" header="0.3" footer="0.3"/>
  <pageSetup paperSize="9" orientation="portrait" verticalDpi="0"/>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d9dd733d-5918-4031-8251-d30265015c80">PFE5XNEKQQZ4-853025249-73054</_dlc_DocId>
    <_dlc_DocIdUrl xmlns="d9dd733d-5918-4031-8251-d30265015c80">
      <Url>https://beisgov.sharepoint.com/sites/OPREDPG-EXT-OS-SACNoiseManagementRegulatorsWorkingGroup/_layouts/15/DocIdRedir.aspx?ID=PFE5XNEKQQZ4-853025249-73054</Url>
      <Description>PFE5XNEKQQZ4-853025249-73054</Description>
    </_dlc_DocIdUrl>
    <TaxCatchAll xmlns="d9dd733d-5918-4031-8251-d30265015c80">
      <Value>3</Value>
      <Value>2</Value>
      <Value>1</Value>
    </TaxCatchAll>
    <LegacyData xmlns="aaacb922-5235-4a66-b188-303b9b46fbd7">{
  "Name": "SNS Activity Tracker_'live'.xlsx",
  "Title": "",
  "External": "",
  "Document Notes": "",
  "Security Classification": "OFFICIAL",
  "Handling Instructions": "",
  "Descriptor": "",
  "Government Body": "BEIS",
  "Business Unit": "BEIS:Energy and Security:Energy Development and Resilience:Offshore Petroleum Regulator for Environment and Decommissioning",
  "Retention Label": "Corp PPP Review",
  "Date Opened": "2019-06-26T13:24:08Z",
  "Date Closed": "",
  "National Caveat": "",
  "Previous Location": "",
  "Previous Id": "",
  "Legacy Document Type": "",
  "Legacy Fileplan Target": "",
  "Legacy Numeric Class": "",
  "Legacy Folder Type": "",
  "Legacy Record Folder Identifier": "",
  "Legacy Copyright": "",
  "Legacy Last Modified Date": "",
  "Legacy Modifier": "",
  "Legacy Folder": "",
  "Legacy Content Type": "",
  "Legacy Expiry Review Date": "",
  "Legacy Last Action Date": "",
  "Legacy Protective Marking": "",
  "Legacy Tags": "",
  "Legacy References From Other Items": "",
  "Legacy Status on Transfer": "",
  "Legacy Date Closed": "",
  "Legacy Record Category Identifier": "",
  "Legacy Disposition as of Date": "",
  "Legacy Home Location": "",
  "Legacy Current Location": "",
  "Legacy Date File Received": "",
  "Legacy Date File Requested": "",
  "Legacy Date File Returned": "",
  "Legacy Minister": "",
  "Legacy MP": "",
  "Legacy Folder Notes": "",
  "Legacy Physical Item Location": "",
  "Legacy Request Type": "",
  "Legacy Descriptor": "",
  "Legacy Folder Document ID": "",
  "Legacy Document ID": "",
  "Legacy References To Other Items": "",
  "Legacy Custodian": "",
  "Legacy Additional Authors": "",
  "Legacy Document Link": "",
  "Legacy Folder Link": "",
  "Legacy Physical Format": false,
  "Content Type": "Document",
  "Previous Retention Policy": "",
  "Legacy Case Reference Number": "",
  "Created": "2020-05-19T10:00:07Z",
  "Document Modified By": "i:0#.f|membership|angela.flowers@beis.gov.uk",
  "Document Created By": "i:0#.f|membership|sarah.dacre@beis.gov.uk",
  "Document ID Value": "2QFN7KK647Q6-700786150-55325",
  "Modified": "2020-07-20T15:13:16Z",
  "Original Location": "/sites/beis/372/Pol Dev 0401/Folders/SNS Regulators Working Group/SNS Activity Trackers/SNS Activity Tracker_'live'.xlsx"
}</LegacyData>
    <_dlc_DocIdPersistId xmlns="d9dd733d-5918-4031-8251-d30265015c80" xsi:nil="true"/>
    <c6f593ada1854b629148449de059396b xmlns="0f9fa326-da26-4ea8-b6a9-645e8136fe1d">
      <Terms xmlns="http://schemas.microsoft.com/office/infopath/2007/PartnerControls">
        <TermInfo xmlns="http://schemas.microsoft.com/office/infopath/2007/PartnerControls">
          <TermName xmlns="http://schemas.microsoft.com/office/infopath/2007/PartnerControls">DESNZ</TermName>
          <TermId xmlns="http://schemas.microsoft.com/office/infopath/2007/PartnerControls">bb335eaf-f697-16af-0755-aa8d4628e736</TermId>
        </TermInfo>
      </Terms>
    </c6f593ada1854b629148449de059396b>
    <m817f42addf14c9a838da36e78800043 xmlns="0f9fa326-da26-4ea8-b6a9-645e8136fe1d">
      <Terms xmlns="http://schemas.microsoft.com/office/infopath/2007/PartnerControls">
        <TermInfo xmlns="http://schemas.microsoft.com/office/infopath/2007/PartnerControls">
          <TermName xmlns="http://schemas.microsoft.com/office/infopath/2007/PartnerControls">Energy supply and security</TermName>
          <TermId xmlns="http://schemas.microsoft.com/office/infopath/2007/PartnerControls">ca24af43-cb19-9c06-b7c6-7d5864afb0e5</TermId>
        </TermInfo>
      </Terms>
    </m817f42addf14c9a838da36e78800043>
    <h573c97cf80c4aa6b446c5363dc3ac94 xmlns="0f9fa326-da26-4ea8-b6a9-645e8136fe1d">
      <Terms xmlns="http://schemas.microsoft.com/office/infopath/2007/PartnerControls">
        <TermInfo xmlns="http://schemas.microsoft.com/office/infopath/2007/PartnerControls">
          <TermName xmlns="http://schemas.microsoft.com/office/infopath/2007/PartnerControls">Petroleum environmental and decomissioning regulation</TermName>
          <TermId xmlns="http://schemas.microsoft.com/office/infopath/2007/PartnerControls">ec2bd04c-7dd0-067d-ce58-52c4856b154e</TermId>
        </TermInfo>
      </Terms>
    </h573c97cf80c4aa6b446c5363dc3ac94>
    <People xmlns="9ff49155-5265-46e4-810b-5c4cca24d74b">
      <UserInfo>
        <DisplayName/>
        <AccountId xsi:nil="true"/>
        <AccountType/>
      </UserInfo>
    </People>
  </documentManagement>
</p:properties>
</file>

<file path=customXml/item3.xml><?xml version="1.0" encoding="utf-8"?>
<ct:contentTypeSchema xmlns:ct="http://schemas.microsoft.com/office/2006/metadata/contentType" xmlns:ma="http://schemas.microsoft.com/office/2006/metadata/properties/metaAttributes" ct:_="" ma:_="" ma:contentTypeName="Core Document" ma:contentTypeID="0x0101004691A8DE0991884F8E90AD6474FC737301005DF76352B6A6D64CB8D0D451731455EB" ma:contentTypeVersion="11" ma:contentTypeDescription="Create a new document." ma:contentTypeScope="" ma:versionID="5ae371705754a940af5f21d86b2f7a8d">
  <xsd:schema xmlns:xsd="http://www.w3.org/2001/XMLSchema" xmlns:xs="http://www.w3.org/2001/XMLSchema" xmlns:p="http://schemas.microsoft.com/office/2006/metadata/properties" xmlns:ns2="0f9fa326-da26-4ea8-b6a9-645e8136fe1d" xmlns:ns3="d9dd733d-5918-4031-8251-d30265015c80" xmlns:ns4="aaacb922-5235-4a66-b188-303b9b46fbd7" xmlns:ns5="9ff49155-5265-46e4-810b-5c4cca24d74b" targetNamespace="http://schemas.microsoft.com/office/2006/metadata/properties" ma:root="true" ma:fieldsID="52c4ff9567dffa005676dc9246fafec8" ns2:_="" ns3:_="" ns4:_="" ns5:_="">
    <xsd:import namespace="0f9fa326-da26-4ea8-b6a9-645e8136fe1d"/>
    <xsd:import namespace="d9dd733d-5918-4031-8251-d30265015c80"/>
    <xsd:import namespace="aaacb922-5235-4a66-b188-303b9b46fbd7"/>
    <xsd:import namespace="9ff49155-5265-46e4-810b-5c4cca24d74b"/>
    <xsd:element name="properties">
      <xsd:complexType>
        <xsd:sequence>
          <xsd:element name="documentManagement">
            <xsd:complexType>
              <xsd:all>
                <xsd:element ref="ns2:c6f593ada1854b629148449de059396b" minOccurs="0"/>
                <xsd:element ref="ns3:TaxCatchAll" minOccurs="0"/>
                <xsd:element ref="ns3:TaxCatchAllLabel" minOccurs="0"/>
                <xsd:element ref="ns2:m817f42addf14c9a838da36e78800043" minOccurs="0"/>
                <xsd:element ref="ns2:h573c97cf80c4aa6b446c5363dc3ac94" minOccurs="0"/>
                <xsd:element ref="ns4:LegacyData" minOccurs="0"/>
                <xsd:element ref="ns3:_dlc_DocId" minOccurs="0"/>
                <xsd:element ref="ns3:_dlc_DocIdPersistId" minOccurs="0"/>
                <xsd:element ref="ns3:_dlc_DocIdUrl" minOccurs="0"/>
                <xsd:element ref="ns5:MediaServiceMetadata" minOccurs="0"/>
                <xsd:element ref="ns5:MediaServiceFastMetadata" minOccurs="0"/>
                <xsd:element ref="ns5:MediaServiceObjectDetectorVersions" minOccurs="0"/>
                <xsd:element ref="ns3:SharedWithUsers" minOccurs="0"/>
                <xsd:element ref="ns3:SharedWithDetails" minOccurs="0"/>
                <xsd:element ref="ns5:People"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9fa326-da26-4ea8-b6a9-645e8136fe1d" elementFormDefault="qualified">
    <xsd:import namespace="http://schemas.microsoft.com/office/2006/documentManagement/types"/>
    <xsd:import namespace="http://schemas.microsoft.com/office/infopath/2007/PartnerControls"/>
    <xsd:element name="c6f593ada1854b629148449de059396b" ma:index="8" nillable="true" ma:taxonomy="true" ma:internalName="c6f593ada1854b629148449de059396b" ma:taxonomyFieldName="KIM_GovernmentBody" ma:displayName="Government Body" ma:default="3;#DESNZ|bb335eaf-f697-16af-0755-aa8d4628e736" ma:fieldId="{c6f593ad-a185-4b62-9148-449de059396b}" ma:sspId="9b0aeba9-2bce-41c2-8545-5d12d676a674" ma:termSetId="46784332-da01-4f4a-94fa-2a245cb438b3" ma:anchorId="00000000-0000-0000-0000-000000000000" ma:open="false" ma:isKeyword="false">
      <xsd:complexType>
        <xsd:sequence>
          <xsd:element ref="pc:Terms" minOccurs="0" maxOccurs="1"/>
        </xsd:sequence>
      </xsd:complexType>
    </xsd:element>
    <xsd:element name="m817f42addf14c9a838da36e78800043" ma:index="12" nillable="true" ma:taxonomy="true" ma:internalName="m817f42addf14c9a838da36e78800043" ma:taxonomyFieldName="KIM_Function" ma:displayName="Function" ma:default="1;#Energy supply and security|ca24af43-cb19-9c06-b7c6-7d5864afb0e5" ma:fieldId="{6817f42a-ddf1-4c9a-838d-a36e78800043}" ma:sspId="9b0aeba9-2bce-41c2-8545-5d12d676a674" ma:termSetId="8a8c3714-5ee2-45f9-8c60-591b9d070299" ma:anchorId="00000000-0000-0000-0000-000000000000" ma:open="false" ma:isKeyword="false">
      <xsd:complexType>
        <xsd:sequence>
          <xsd:element ref="pc:Terms" minOccurs="0" maxOccurs="1"/>
        </xsd:sequence>
      </xsd:complexType>
    </xsd:element>
    <xsd:element name="h573c97cf80c4aa6b446c5363dc3ac94" ma:index="14" nillable="true" ma:taxonomy="true" ma:internalName="h573c97cf80c4aa6b446c5363dc3ac94" ma:taxonomyFieldName="KIM_Activity" ma:displayName="Activity" ma:default="2;#Petroleum environmental and decomissioning regulation|ec2bd04c-7dd0-067d-ce58-52c4856b154e" ma:fieldId="{1573c97c-f80c-4aa6-b446-c5363dc3ac94}" ma:sspId="9b0aeba9-2bce-41c2-8545-5d12d676a674" ma:termSetId="5c6dcaef-f335-486f-b10e-5a74f10247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dd733d-5918-4031-8251-d30265015c80"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4c0d808d-970e-4d6a-9407-970fd1ccd888}" ma:internalName="TaxCatchAll" ma:showField="CatchAllData" ma:web="d9dd733d-5918-4031-8251-d30265015c80">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4c0d808d-970e-4d6a-9407-970fd1ccd888}" ma:internalName="TaxCatchAllLabel" ma:readOnly="true" ma:showField="CatchAllDataLabel" ma:web="d9dd733d-5918-4031-8251-d30265015c80">
      <xsd:complexType>
        <xsd:complexContent>
          <xsd:extension base="dms:MultiChoiceLookup">
            <xsd:sequence>
              <xsd:element name="Value" type="dms:Lookup" maxOccurs="unbounded" minOccurs="0" nillable="true"/>
            </xsd:sequence>
          </xsd:extension>
        </xsd:complexContent>
      </xsd:complexType>
    </xsd:element>
    <xsd:element name="_dlc_DocId" ma:index="17" nillable="true" ma:displayName="Document ID Value" ma:description="The value of the document ID assigned to this item." ma:indexed="true" ma:internalName="_dlc_DocId" ma:readOnly="true">
      <xsd:simpleType>
        <xsd:restriction base="dms:Text"/>
      </xsd:simpleType>
    </xsd:element>
    <xsd:element name="_dlc_DocIdPersistId" ma:index="18" nillable="true" ma:displayName="Persist ID" ma:description="Keep ID on add." ma:hidden="true" ma:internalName="_dlc_DocIdPersistId" ma:readOnly="true">
      <xsd:simpleType>
        <xsd:restriction base="dms:Boolean"/>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6"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ff49155-5265-46e4-810b-5c4cca24d74b" elementFormDefault="qualified">
    <xsd:import namespace="http://schemas.microsoft.com/office/2006/documentManagement/types"/>
    <xsd:import namespace="http://schemas.microsoft.com/office/infopath/2007/PartnerControls"/>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People" ma:index="25" nillable="true" ma:displayName="People" ma:description="Access" ma:format="Dropdown" ma:list="UserInfo" ma:SharePointGroup="0" ma:internalName="Peop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9C7A499-9EDF-4C7D-9150-24D6597B9E98}">
  <ds:schemaRefs>
    <ds:schemaRef ds:uri="http://schemas.microsoft.com/sharepoint/v3/contenttype/forms"/>
  </ds:schemaRefs>
</ds:datastoreItem>
</file>

<file path=customXml/itemProps2.xml><?xml version="1.0" encoding="utf-8"?>
<ds:datastoreItem xmlns:ds="http://schemas.openxmlformats.org/officeDocument/2006/customXml" ds:itemID="{6BD059C2-3E52-40FD-B49F-28682E3B4E8D}">
  <ds:schemaRefs>
    <ds:schemaRef ds:uri="http://www.w3.org/XML/1998/namespace"/>
    <ds:schemaRef ds:uri="0f9fa326-da26-4ea8-b6a9-645e8136fe1d"/>
    <ds:schemaRef ds:uri="http://purl.org/dc/terms/"/>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9ff49155-5265-46e4-810b-5c4cca24d74b"/>
    <ds:schemaRef ds:uri="http://purl.org/dc/elements/1.1/"/>
    <ds:schemaRef ds:uri="aaacb922-5235-4a66-b188-303b9b46fbd7"/>
    <ds:schemaRef ds:uri="d9dd733d-5918-4031-8251-d30265015c80"/>
    <ds:schemaRef ds:uri="http://schemas.microsoft.com/office/2006/metadata/properties"/>
  </ds:schemaRefs>
</ds:datastoreItem>
</file>

<file path=customXml/itemProps3.xml><?xml version="1.0" encoding="utf-8"?>
<ds:datastoreItem xmlns:ds="http://schemas.openxmlformats.org/officeDocument/2006/customXml" ds:itemID="{8A617754-A106-4E2C-BF1C-8877D93DE4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9fa326-da26-4ea8-b6a9-645e8136fe1d"/>
    <ds:schemaRef ds:uri="d9dd733d-5918-4031-8251-d30265015c80"/>
    <ds:schemaRef ds:uri="aaacb922-5235-4a66-b188-303b9b46fbd7"/>
    <ds:schemaRef ds:uri="9ff49155-5265-46e4-810b-5c4cca24d7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4004F1C-2813-40AB-A91C-0ACEA7D57CED}">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2025</vt:lpstr>
      <vt:lpstr>2026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Mcdade, Michelle (Energy Security)</cp:lastModifiedBy>
  <cp:revision/>
  <dcterms:created xsi:type="dcterms:W3CDTF">2016-03-21T16:06:55Z</dcterms:created>
  <dcterms:modified xsi:type="dcterms:W3CDTF">2025-06-24T09:13:32Z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Unit">
    <vt:lpwstr>1;#Offshore Petroleum Regulator for Environment and Decommissioning|f72fe9dc-daed-4631-ae01-b6a82195d285</vt:lpwstr>
  </property>
  <property fmtid="{D5CDD505-2E9C-101B-9397-08002B2CF9AE}" pid="3" name="ContentTypeId">
    <vt:lpwstr>0x0101004691A8DE0991884F8E90AD6474FC737301005DF76352B6A6D64CB8D0D451731455EB</vt:lpwstr>
  </property>
  <property fmtid="{D5CDD505-2E9C-101B-9397-08002B2CF9AE}" pid="4" name="_dlc_DocIdItemGuid">
    <vt:lpwstr>47e812e9-e899-41d1-a4fc-3f830c42e0bb</vt:lpwstr>
  </property>
  <property fmtid="{D5CDD505-2E9C-101B-9397-08002B2CF9AE}" pid="5" name="MSIP_Label_ba62f585-b40f-4ab9-bafe-39150f03d124_Enabled">
    <vt:lpwstr>true</vt:lpwstr>
  </property>
  <property fmtid="{D5CDD505-2E9C-101B-9397-08002B2CF9AE}" pid="6" name="MSIP_Label_ba62f585-b40f-4ab9-bafe-39150f03d124_SetDate">
    <vt:lpwstr>2019-10-21T15:00:39Z</vt:lpwstr>
  </property>
  <property fmtid="{D5CDD505-2E9C-101B-9397-08002B2CF9AE}" pid="7" name="MSIP_Label_ba62f585-b40f-4ab9-bafe-39150f03d124_Method">
    <vt:lpwstr>Standard</vt:lpwstr>
  </property>
  <property fmtid="{D5CDD505-2E9C-101B-9397-08002B2CF9AE}" pid="8" name="MSIP_Label_ba62f585-b40f-4ab9-bafe-39150f03d124_Name">
    <vt:lpwstr>OFFICIAL</vt:lpwstr>
  </property>
  <property fmtid="{D5CDD505-2E9C-101B-9397-08002B2CF9AE}" pid="9" name="MSIP_Label_ba62f585-b40f-4ab9-bafe-39150f03d124_SiteId">
    <vt:lpwstr>cbac7005-02c1-43eb-b497-e6492d1b2dd8</vt:lpwstr>
  </property>
  <property fmtid="{D5CDD505-2E9C-101B-9397-08002B2CF9AE}" pid="10" name="MSIP_Label_ba62f585-b40f-4ab9-bafe-39150f03d124_ActionId">
    <vt:lpwstr>263cf2a9-b861-476d-b470-0000dcc00786</vt:lpwstr>
  </property>
  <property fmtid="{D5CDD505-2E9C-101B-9397-08002B2CF9AE}" pid="11" name="MSIP_Label_ba62f585-b40f-4ab9-bafe-39150f03d124_ContentBits">
    <vt:lpwstr>0</vt:lpwstr>
  </property>
  <property fmtid="{D5CDD505-2E9C-101B-9397-08002B2CF9AE}" pid="12" name="MailSubject">
    <vt:lpwstr/>
  </property>
  <property fmtid="{D5CDD505-2E9C-101B-9397-08002B2CF9AE}" pid="13" name="LegacyPaperReason">
    <vt:lpwstr/>
  </property>
  <property fmtid="{D5CDD505-2E9C-101B-9397-08002B2CF9AE}" pid="14" name="MailAttachments">
    <vt:bool>false</vt:bool>
  </property>
  <property fmtid="{D5CDD505-2E9C-101B-9397-08002B2CF9AE}" pid="15" name="MailPreviewData">
    <vt:lpwstr/>
  </property>
  <property fmtid="{D5CDD505-2E9C-101B-9397-08002B2CF9AE}" pid="16" name="LegacyMovementHistory">
    <vt:lpwstr/>
  </property>
  <property fmtid="{D5CDD505-2E9C-101B-9397-08002B2CF9AE}" pid="17" name="MailIn-Reply-To">
    <vt:lpwstr/>
  </property>
  <property fmtid="{D5CDD505-2E9C-101B-9397-08002B2CF9AE}" pid="18" name="Held By">
    <vt:lpwstr/>
  </property>
  <property fmtid="{D5CDD505-2E9C-101B-9397-08002B2CF9AE}" pid="19" name="_dlc_BarcodeImage">
    <vt:lpwstr/>
  </property>
  <property fmtid="{D5CDD505-2E9C-101B-9397-08002B2CF9AE}" pid="20" name="MailTo">
    <vt:lpwstr/>
  </property>
  <property fmtid="{D5CDD505-2E9C-101B-9397-08002B2CF9AE}" pid="21" name="LegacyHistoricalBarcode">
    <vt:lpwstr/>
  </property>
  <property fmtid="{D5CDD505-2E9C-101B-9397-08002B2CF9AE}" pid="22" name="MailFrom">
    <vt:lpwstr/>
  </property>
  <property fmtid="{D5CDD505-2E9C-101B-9397-08002B2CF9AE}" pid="23" name="MailOriginalSubject">
    <vt:lpwstr/>
  </property>
  <property fmtid="{D5CDD505-2E9C-101B-9397-08002B2CF9AE}" pid="24" name="LegacyAddresses">
    <vt:lpwstr/>
  </property>
  <property fmtid="{D5CDD505-2E9C-101B-9397-08002B2CF9AE}" pid="25" name="MailCc">
    <vt:lpwstr/>
  </property>
  <property fmtid="{D5CDD505-2E9C-101B-9397-08002B2CF9AE}" pid="26" name="LegacyPhysicalObject">
    <vt:bool>false</vt:bool>
  </property>
  <property fmtid="{D5CDD505-2E9C-101B-9397-08002B2CF9AE}" pid="27" name="LegacyAddressee">
    <vt:lpwstr/>
  </property>
  <property fmtid="{D5CDD505-2E9C-101B-9397-08002B2CF9AE}" pid="28" name="CIRRUSPreviousRetentionPolicy0">
    <vt:lpwstr/>
  </property>
  <property fmtid="{D5CDD505-2E9C-101B-9397-08002B2CF9AE}" pid="29" name="MailReferences">
    <vt:lpwstr/>
  </property>
  <property fmtid="{D5CDD505-2E9C-101B-9397-08002B2CF9AE}" pid="30" name="Barcode">
    <vt:lpwstr/>
  </property>
  <property fmtid="{D5CDD505-2E9C-101B-9397-08002B2CF9AE}" pid="31" name="LegacySubject">
    <vt:lpwstr/>
  </property>
  <property fmtid="{D5CDD505-2E9C-101B-9397-08002B2CF9AE}" pid="32" name="LegacyBarcode">
    <vt:lpwstr/>
  </property>
  <property fmtid="{D5CDD505-2E9C-101B-9397-08002B2CF9AE}" pid="33" name="MailReply-To">
    <vt:lpwstr/>
  </property>
  <property fmtid="{D5CDD505-2E9C-101B-9397-08002B2CF9AE}" pid="34" name="LegacyCaseReferenceNumber0">
    <vt:lpwstr/>
  </property>
  <property fmtid="{D5CDD505-2E9C-101B-9397-08002B2CF9AE}" pid="35" name="LegacyForeignBarcode">
    <vt:lpwstr/>
  </property>
  <property fmtid="{D5CDD505-2E9C-101B-9397-08002B2CF9AE}" pid="36" name="LegacyDisposition">
    <vt:lpwstr/>
  </property>
  <property fmtid="{D5CDD505-2E9C-101B-9397-08002B2CF9AE}" pid="37" name="LegacyOriginator">
    <vt:lpwstr/>
  </property>
  <property fmtid="{D5CDD505-2E9C-101B-9397-08002B2CF9AE}" pid="38" name="MediaServiceImageTags">
    <vt:lpwstr/>
  </property>
  <property fmtid="{D5CDD505-2E9C-101B-9397-08002B2CF9AE}" pid="39" name="KIM_Activity">
    <vt:lpwstr>2;#Petroleum environmental and decomissioning regulation|ec2bd04c-7dd0-067d-ce58-52c4856b154e</vt:lpwstr>
  </property>
  <property fmtid="{D5CDD505-2E9C-101B-9397-08002B2CF9AE}" pid="40" name="_ExtendedDescription">
    <vt:lpwstr/>
  </property>
  <property fmtid="{D5CDD505-2E9C-101B-9397-08002B2CF9AE}" pid="41" name="KIM_GovernmentBody">
    <vt:lpwstr>3;#DESNZ|bb335eaf-f697-16af-0755-aa8d4628e736</vt:lpwstr>
  </property>
  <property fmtid="{D5CDD505-2E9C-101B-9397-08002B2CF9AE}" pid="42" name="KIM_Function">
    <vt:lpwstr>1;#Energy supply and security|ca24af43-cb19-9c06-b7c6-7d5864afb0e5</vt:lpwstr>
  </property>
</Properties>
</file>